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3. jednání\"/>
    </mc:Choice>
  </mc:AlternateContent>
  <xr:revisionPtr revIDLastSave="0" documentId="13_ncr:1_{C85FE03B-0DF7-4419-AA6F-4687C13E6A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OZ" sheetId="9" r:id="rId7"/>
    <sheet name="RN" sheetId="10" r:id="rId8"/>
    <sheet name="TCD" sheetId="3" r:id="rId9"/>
  </sheets>
  <definedNames>
    <definedName name="_xlnm.Print_Area" localSheetId="0">distribuce!$A$1:$Y$37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4" i="3" l="1"/>
  <c r="Q33" i="3"/>
  <c r="Q32" i="3"/>
  <c r="Q31" i="3"/>
  <c r="Q30" i="3"/>
  <c r="Q29" i="3"/>
  <c r="Q28" i="3"/>
  <c r="Q27" i="3"/>
  <c r="Q26" i="3"/>
  <c r="Q34" i="10"/>
  <c r="Q33" i="10"/>
  <c r="Q32" i="10"/>
  <c r="Q31" i="10"/>
  <c r="Q30" i="10"/>
  <c r="Q29" i="10"/>
  <c r="Q28" i="10"/>
  <c r="Q27" i="10"/>
  <c r="Q26" i="10"/>
  <c r="Q34" i="9"/>
  <c r="Q33" i="9"/>
  <c r="Q32" i="9"/>
  <c r="Q31" i="9"/>
  <c r="Q30" i="9"/>
  <c r="Q29" i="9"/>
  <c r="Q28" i="9"/>
  <c r="Q27" i="9"/>
  <c r="Q26" i="9"/>
  <c r="Q34" i="8"/>
  <c r="Q33" i="8"/>
  <c r="Q32" i="8"/>
  <c r="Q31" i="8"/>
  <c r="Q30" i="8"/>
  <c r="Q29" i="8"/>
  <c r="Q28" i="8"/>
  <c r="Q27" i="8"/>
  <c r="Q26" i="8"/>
  <c r="Q34" i="7"/>
  <c r="Q33" i="7"/>
  <c r="Q32" i="7"/>
  <c r="Q31" i="7"/>
  <c r="Q30" i="7"/>
  <c r="Q29" i="7"/>
  <c r="Q28" i="7"/>
  <c r="Q27" i="7"/>
  <c r="Q26" i="7"/>
  <c r="Q34" i="6"/>
  <c r="Q33" i="6"/>
  <c r="Q32" i="6"/>
  <c r="Q31" i="6"/>
  <c r="Q30" i="6"/>
  <c r="Q29" i="6"/>
  <c r="Q28" i="6"/>
  <c r="Q27" i="6"/>
  <c r="Q26" i="6"/>
  <c r="Q34" i="5"/>
  <c r="Q33" i="5"/>
  <c r="Q32" i="5"/>
  <c r="Q31" i="5"/>
  <c r="Q30" i="5"/>
  <c r="Q29" i="5"/>
  <c r="Q28" i="5"/>
  <c r="Q27" i="5"/>
  <c r="Q26" i="5"/>
  <c r="Q26" i="4"/>
  <c r="Q27" i="4"/>
  <c r="Q28" i="4"/>
  <c r="Q29" i="4"/>
  <c r="Q30" i="4"/>
  <c r="Q31" i="4"/>
  <c r="Q32" i="4"/>
  <c r="Q33" i="4"/>
  <c r="Q34" i="4"/>
  <c r="R35" i="2" l="1"/>
  <c r="E35" i="2"/>
  <c r="D35" i="2"/>
  <c r="Q23" i="3" l="1"/>
  <c r="Q24" i="3"/>
  <c r="Q25" i="3"/>
  <c r="Q23" i="10"/>
  <c r="Q24" i="10"/>
  <c r="Q25" i="10"/>
  <c r="Q23" i="9"/>
  <c r="Q24" i="9"/>
  <c r="Q25" i="9"/>
  <c r="Q23" i="8"/>
  <c r="Q24" i="8"/>
  <c r="Q25" i="8"/>
  <c r="Q23" i="7"/>
  <c r="Q24" i="7"/>
  <c r="Q25" i="7"/>
  <c r="Q23" i="6"/>
  <c r="Q24" i="6"/>
  <c r="Q25" i="6"/>
  <c r="Q23" i="5"/>
  <c r="Q24" i="5"/>
  <c r="Q25" i="5"/>
  <c r="Q23" i="4"/>
  <c r="Q24" i="4"/>
  <c r="Q25" i="4"/>
  <c r="Q22" i="3" l="1"/>
  <c r="Q21" i="3"/>
  <c r="Q20" i="3"/>
  <c r="Q19" i="3"/>
  <c r="Q22" i="10"/>
  <c r="Q21" i="10"/>
  <c r="Q20" i="10"/>
  <c r="Q19" i="10"/>
  <c r="Q22" i="9"/>
  <c r="Q21" i="9"/>
  <c r="Q20" i="9"/>
  <c r="Q19" i="9"/>
  <c r="Q22" i="8"/>
  <c r="Q21" i="8"/>
  <c r="Q20" i="8"/>
  <c r="Q19" i="8"/>
  <c r="Q22" i="7"/>
  <c r="Q21" i="7"/>
  <c r="Q20" i="7"/>
  <c r="Q19" i="7"/>
  <c r="Q22" i="6"/>
  <c r="Q21" i="6"/>
  <c r="Q20" i="6"/>
  <c r="Q19" i="6"/>
  <c r="Q22" i="5"/>
  <c r="Q21" i="5"/>
  <c r="Q20" i="5"/>
  <c r="Q19" i="5"/>
  <c r="Q19" i="4"/>
  <c r="Q20" i="4"/>
  <c r="Q21" i="4"/>
  <c r="Q22" i="4"/>
  <c r="Q18" i="10"/>
  <c r="Q17" i="10"/>
  <c r="Q16" i="10"/>
  <c r="Q18" i="9"/>
  <c r="Q17" i="9"/>
  <c r="Q16" i="9"/>
  <c r="Q18" i="8" l="1"/>
  <c r="Q17" i="8"/>
  <c r="Q16" i="8"/>
  <c r="Q18" i="7"/>
  <c r="Q17" i="7"/>
  <c r="Q16" i="7"/>
  <c r="Q18" i="6"/>
  <c r="Q17" i="6"/>
  <c r="Q16" i="6"/>
  <c r="Q18" i="4"/>
  <c r="Q17" i="4"/>
  <c r="Q16" i="4"/>
  <c r="Q17" i="3"/>
  <c r="Q18" i="3"/>
  <c r="Q16" i="3"/>
  <c r="R36" i="2" l="1"/>
</calcChain>
</file>

<file path=xl/sharedStrings.xml><?xml version="1.0" encoding="utf-8"?>
<sst xmlns="http://schemas.openxmlformats.org/spreadsheetml/2006/main" count="1693" uniqueCount="136">
  <si>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</si>
  <si>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</si>
  <si>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</si>
  <si>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</si>
  <si>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</si>
  <si>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</si>
  <si>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</si>
  <si>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</si>
  <si>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</si>
  <si>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</si>
  <si>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</si>
  <si>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</si>
  <si>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</si>
  <si>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</si>
  <si>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</si>
  <si>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</si>
  <si>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</si>
  <si>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</si>
  <si>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</si>
  <si>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</si>
  <si>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</si>
  <si>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</si>
  <si>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</si>
  <si>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</si>
  <si>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</si>
  <si>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</si>
  <si>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</si>
  <si>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</si>
  <si>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</si>
  <si>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</si>
  <si>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</si>
  <si>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</si>
  <si>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</si>
  <si>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</si>
  <si>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</si>
  <si>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</si>
  <si>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</si>
  <si>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</si>
  <si>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</si>
  <si>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</si>
  <si>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</si>
  <si>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</si>
  <si>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</si>
  <si>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</si>
  <si>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</si>
  <si>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</si>
  <si>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1.10.2019-31.3.2020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</si>
  <si>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</si>
  <si>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3306/2019</t>
  </si>
  <si>
    <t>Distribuce filmu Viva video, video viva</t>
  </si>
  <si>
    <t>Universal Production Partners, a.s.</t>
  </si>
  <si>
    <t>neinvestiční dotace</t>
  </si>
  <si>
    <t>ne</t>
  </si>
  <si>
    <t>Škach, Vladislav</t>
  </si>
  <si>
    <t>ano</t>
  </si>
  <si>
    <t>Schmarc, Vít</t>
  </si>
  <si>
    <t>x</t>
  </si>
  <si>
    <t>3310/2019</t>
  </si>
  <si>
    <t>Distribuce filmu Srdcová královna</t>
  </si>
  <si>
    <t>Film Europe s.r.o.</t>
  </si>
  <si>
    <t>Cielová, Hana</t>
  </si>
  <si>
    <t>Pechánková Milica</t>
  </si>
  <si>
    <t xml:space="preserve">3309/2019 </t>
  </si>
  <si>
    <t>Asociace českých filmových klubů, z.s.</t>
  </si>
  <si>
    <t>Distribuce filmu 25km/h</t>
  </si>
  <si>
    <t>Vadocký, Daniel</t>
  </si>
  <si>
    <t>Kot Peter</t>
  </si>
  <si>
    <t>50%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</si>
  <si>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2021</t>
    </r>
  </si>
  <si>
    <t>3311/2019</t>
  </si>
  <si>
    <t>3312/2019</t>
  </si>
  <si>
    <t>3316/2019</t>
  </si>
  <si>
    <t>3322/2019</t>
  </si>
  <si>
    <t>Cesta za živou vodou</t>
  </si>
  <si>
    <t>Odložený případ Hammarskjöld</t>
  </si>
  <si>
    <t>DARIA</t>
  </si>
  <si>
    <t>Distribuce filmu Bídníci</t>
  </si>
  <si>
    <t>Cinemart, a.s.</t>
  </si>
  <si>
    <t>Artcam Films s.r.o.</t>
  </si>
  <si>
    <t>Bontonfilm a.s.</t>
  </si>
  <si>
    <t>Štrbová, Denisa</t>
  </si>
  <si>
    <t>Voráč, Jiří</t>
  </si>
  <si>
    <t>Jílek Jan</t>
  </si>
  <si>
    <t>Šoba, Přemysl</t>
  </si>
  <si>
    <t>Slavík, Petr</t>
  </si>
  <si>
    <t>Šoba Přemysl</t>
  </si>
  <si>
    <t>Čeněk, David</t>
  </si>
  <si>
    <t>65%</t>
  </si>
  <si>
    <t>radní nebodoval</t>
  </si>
  <si>
    <t xml:space="preserve">3362/2019 </t>
  </si>
  <si>
    <t>3391/2019</t>
  </si>
  <si>
    <t>3420/2019</t>
  </si>
  <si>
    <t>Distribuce filmu V síti</t>
  </si>
  <si>
    <t>Psi nenosí kalhoty</t>
  </si>
  <si>
    <t>ŽÁBY BEZ JAZYKA</t>
  </si>
  <si>
    <t>Aerofilms s.r.o.</t>
  </si>
  <si>
    <t>Pilot Film s.r.o.</t>
  </si>
  <si>
    <t>CINEART TV Prague s.r.o.</t>
  </si>
  <si>
    <t>Tabakov, Diana</t>
  </si>
  <si>
    <t>Pechánková, Milica</t>
  </si>
  <si>
    <t>Skopal, Pavel</t>
  </si>
  <si>
    <t>Hodoušková, Markéta</t>
  </si>
  <si>
    <t>60%</t>
  </si>
  <si>
    <t>55%</t>
  </si>
  <si>
    <t>radní nebodovala</t>
  </si>
  <si>
    <t>3454/2019</t>
  </si>
  <si>
    <t>Pro Samu</t>
  </si>
  <si>
    <t>Poláková, Jarmila</t>
  </si>
  <si>
    <t>3457/2019</t>
  </si>
  <si>
    <t>Distribuce pásma Ta animace!</t>
  </si>
  <si>
    <t>3459/2019</t>
  </si>
  <si>
    <t>FREM</t>
  </si>
  <si>
    <t>Doc-Air, z.s.</t>
  </si>
  <si>
    <t>Jílek, Jan</t>
  </si>
  <si>
    <t>3460/2019</t>
  </si>
  <si>
    <t>Vysoká dívka</t>
  </si>
  <si>
    <t>Tomek, Ivan</t>
  </si>
  <si>
    <t>Cielová Hana</t>
  </si>
  <si>
    <t>3462/2019</t>
  </si>
  <si>
    <t>Afrikou na pionýru</t>
  </si>
  <si>
    <t>Hodoušková Markéta</t>
  </si>
  <si>
    <t>Tomek Ivan</t>
  </si>
  <si>
    <t>3463/2019</t>
  </si>
  <si>
    <t>Distribuce filmu Corpus Christi</t>
  </si>
  <si>
    <t>Hendrich, Vladimír</t>
  </si>
  <si>
    <t>3464/2019</t>
  </si>
  <si>
    <t>Šarlatán</t>
  </si>
  <si>
    <t>3458/2019</t>
  </si>
  <si>
    <t>Distribuce filmu Můj otec Antonín Kratochvíl</t>
  </si>
  <si>
    <t>Kot, Peter</t>
  </si>
  <si>
    <t>3461/2019</t>
  </si>
  <si>
    <t>Mlsné medvědí příběhy v kinech</t>
  </si>
  <si>
    <t>Bionaut s.r.o.</t>
  </si>
  <si>
    <t>85%</t>
  </si>
  <si>
    <t>75%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</si>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</sst>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10" fontId="3" fillId="2" borderId="0" xfId="2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top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center" vertical="top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2" fontId="3" fillId="2" borderId="4" xfId="0" applyNumberFormat="1" applyFont="1" applyFill="1" applyBorder="1" applyAlignment="1">
      <alignment horizontal="left" vertical="top"/>
    </xf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1" applyNumberFormat="1" applyFont="1" applyFill="1" applyBorder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 applyProtection="1">
      <alignment horizontal="center" vertical="center"/>
      <protection locked="0"/>
    </xf>
    <xf numFmtId="14" fontId="3" fillId="2" borderId="3" xfId="1" applyNumberFormat="1" applyFont="1" applyFill="1" applyBorder="1" applyAlignment="1" applyProtection="1">
      <alignment horizontal="center" vertical="center"/>
      <protection locked="0"/>
    </xf>
    <xf numFmtId="14" fontId="3" fillId="2" borderId="4" xfId="1" applyNumberFormat="1" applyFont="1" applyFill="1" applyBorder="1" applyAlignment="1" applyProtection="1">
      <alignment horizontal="center" vertical="center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6" xfId="1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>
      <alignment horizontal="center" vertical="top" wrapText="1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9" fontId="3" fillId="2" borderId="3" xfId="1" applyNumberFormat="1" applyFont="1" applyFill="1" applyBorder="1" applyAlignment="1" applyProtection="1">
      <alignment horizontal="center" vertical="top"/>
      <protection locked="0"/>
    </xf>
    <xf numFmtId="9" fontId="3" fillId="2" borderId="4" xfId="1" applyNumberFormat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9" fontId="3" fillId="2" borderId="6" xfId="1" applyNumberFormat="1" applyFont="1" applyFill="1" applyBorder="1" applyAlignment="1" applyProtection="1">
      <alignment horizontal="center" vertical="top"/>
      <protection locked="0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/>
    </xf>
    <xf numFmtId="0" fontId="3" fillId="2" borderId="3" xfId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0" fontId="3" fillId="2" borderId="6" xfId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E1D72A85-F884-465B-87DD-E32A3FBE881F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36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44140625" style="2" customWidth="1"/>
    <col min="20" max="20" width="10.33203125" style="16" customWidth="1"/>
    <col min="21" max="21" width="9.33203125" style="2" customWidth="1"/>
    <col min="22" max="22" width="9.33203125" style="16" customWidth="1"/>
    <col min="23" max="23" width="10.33203125" style="2" customWidth="1"/>
    <col min="24" max="24" width="15.6640625" style="41" customWidth="1"/>
    <col min="25" max="25" width="15.6640625" style="2" customWidth="1"/>
    <col min="26" max="16384" width="9.109375" style="2"/>
  </cols>
  <sheetData>
    <row r="1" spans="1:89" ht="38.25" customHeight="1" x14ac:dyDescent="0.3">
      <c r="A1" s="1" t="s">
        <v>33</v>
      </c>
    </row>
    <row r="2" spans="1:89" ht="12.6" x14ac:dyDescent="0.3">
      <c r="A2" s="12" t="s">
        <v>45</v>
      </c>
      <c r="B2" s="9"/>
      <c r="C2" s="9"/>
      <c r="D2" s="12" t="s">
        <v>22</v>
      </c>
      <c r="E2" s="9"/>
      <c r="F2" s="9"/>
      <c r="G2" s="10"/>
      <c r="H2" s="10"/>
      <c r="I2" s="9"/>
      <c r="J2" s="9"/>
    </row>
    <row r="3" spans="1:89" ht="12.6" x14ac:dyDescent="0.3">
      <c r="A3" s="12" t="s">
        <v>43</v>
      </c>
      <c r="B3" s="9"/>
      <c r="C3" s="9"/>
      <c r="D3" s="9" t="s">
        <v>37</v>
      </c>
      <c r="E3" s="9"/>
      <c r="F3" s="9"/>
      <c r="G3" s="10"/>
      <c r="H3" s="10"/>
      <c r="I3" s="9"/>
      <c r="J3" s="9"/>
    </row>
    <row r="4" spans="1:89" ht="12.6" x14ac:dyDescent="0.3">
      <c r="A4" s="12" t="s">
        <v>46</v>
      </c>
      <c r="B4" s="9"/>
      <c r="C4" s="9"/>
      <c r="D4" s="9" t="s">
        <v>38</v>
      </c>
      <c r="E4" s="9"/>
      <c r="F4" s="9"/>
      <c r="G4" s="10"/>
      <c r="H4" s="10"/>
      <c r="I4" s="9"/>
      <c r="J4" s="9"/>
    </row>
    <row r="5" spans="1:89" ht="12.6" x14ac:dyDescent="0.3">
      <c r="A5" s="12" t="s">
        <v>40</v>
      </c>
      <c r="B5" s="9"/>
      <c r="C5" s="9"/>
      <c r="D5" s="9" t="s">
        <v>39</v>
      </c>
      <c r="E5" s="9"/>
      <c r="F5" s="9"/>
      <c r="G5" s="10"/>
      <c r="H5" s="10"/>
      <c r="I5" s="9"/>
      <c r="J5" s="9"/>
    </row>
    <row r="6" spans="1:89" ht="12.6" x14ac:dyDescent="0.3">
      <c r="A6" s="12"/>
      <c r="B6" s="9"/>
      <c r="C6" s="9"/>
      <c r="D6" s="9" t="s">
        <v>41</v>
      </c>
      <c r="E6" s="9"/>
      <c r="F6" s="9"/>
      <c r="G6" s="10"/>
      <c r="H6" s="10"/>
      <c r="I6" s="9"/>
      <c r="J6" s="9"/>
    </row>
    <row r="7" spans="1:89" ht="12.6" x14ac:dyDescent="0.3">
      <c r="A7" s="12" t="s">
        <v>68</v>
      </c>
      <c r="B7" s="9"/>
      <c r="C7" s="9"/>
      <c r="D7" s="9"/>
      <c r="E7" s="9"/>
      <c r="F7" s="9"/>
      <c r="G7" s="10"/>
      <c r="H7" s="10"/>
      <c r="I7" s="9"/>
      <c r="J7" s="9"/>
    </row>
    <row r="8" spans="1:89" ht="12.6" x14ac:dyDescent="0.3">
      <c r="A8" s="12" t="s">
        <v>21</v>
      </c>
      <c r="B8" s="9"/>
      <c r="C8" s="9"/>
      <c r="D8" s="12" t="s">
        <v>23</v>
      </c>
      <c r="E8" s="9"/>
      <c r="F8" s="9"/>
      <c r="G8" s="10"/>
      <c r="H8" s="10"/>
      <c r="I8" s="9"/>
      <c r="J8" s="9"/>
    </row>
    <row r="9" spans="1:89" ht="12.6" x14ac:dyDescent="0.3">
      <c r="A9" s="13" t="s">
        <v>44</v>
      </c>
      <c r="B9" s="9"/>
      <c r="C9" s="9"/>
      <c r="D9" s="9" t="s">
        <v>34</v>
      </c>
      <c r="E9" s="9"/>
      <c r="F9" s="9" t="s">
        <v>35</v>
      </c>
      <c r="G9" s="10"/>
      <c r="H9" s="10"/>
      <c r="I9" s="9"/>
      <c r="J9" s="9"/>
    </row>
    <row r="10" spans="1:89" ht="27" customHeight="1" x14ac:dyDescent="0.3">
      <c r="A10" s="9"/>
      <c r="B10" s="9"/>
      <c r="C10" s="9"/>
      <c r="D10" s="9"/>
      <c r="E10" s="9"/>
      <c r="F10" s="60" t="s">
        <v>36</v>
      </c>
      <c r="G10" s="60"/>
      <c r="H10" s="60"/>
      <c r="I10" s="60"/>
      <c r="J10" s="60"/>
    </row>
    <row r="11" spans="1:89" ht="25.2" customHeight="1" x14ac:dyDescent="0.2">
      <c r="A11" s="9"/>
      <c r="B11" s="9"/>
      <c r="C11" s="9"/>
      <c r="D11" s="61" t="s">
        <v>42</v>
      </c>
      <c r="E11" s="61"/>
      <c r="F11" s="61"/>
      <c r="G11" s="61"/>
      <c r="H11" s="61"/>
      <c r="I11" s="61"/>
      <c r="J11" s="61"/>
    </row>
    <row r="12" spans="1:89" ht="12.6" x14ac:dyDescent="0.3">
      <c r="A12" s="6"/>
    </row>
    <row r="13" spans="1:8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  <c r="R13" s="62" t="s">
        <v>5</v>
      </c>
      <c r="S13" s="62" t="s">
        <v>6</v>
      </c>
      <c r="T13" s="64" t="s">
        <v>7</v>
      </c>
      <c r="U13" s="62" t="s">
        <v>8</v>
      </c>
      <c r="V13" s="64" t="s">
        <v>9</v>
      </c>
      <c r="W13" s="62" t="s">
        <v>10</v>
      </c>
      <c r="X13" s="63" t="s">
        <v>11</v>
      </c>
      <c r="Y13" s="62" t="s">
        <v>12</v>
      </c>
    </row>
    <row r="14" spans="1:8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4"/>
      <c r="U14" s="62"/>
      <c r="V14" s="64"/>
      <c r="W14" s="62"/>
      <c r="X14" s="63"/>
      <c r="Y14" s="62"/>
    </row>
    <row r="15" spans="1:8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  <c r="R15" s="18"/>
      <c r="S15" s="18"/>
      <c r="T15" s="48"/>
      <c r="U15" s="18"/>
      <c r="V15" s="48"/>
      <c r="W15" s="18"/>
      <c r="X15" s="42"/>
      <c r="Y15" s="18"/>
    </row>
    <row r="16" spans="1:89" s="4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22.333300000000001</v>
      </c>
      <c r="K16" s="22">
        <v>10.166700000000001</v>
      </c>
      <c r="L16" s="22">
        <v>8.3332999999999995</v>
      </c>
      <c r="M16" s="22">
        <v>3.5</v>
      </c>
      <c r="N16" s="22">
        <v>6.8333000000000004</v>
      </c>
      <c r="O16" s="22">
        <v>4.8333000000000004</v>
      </c>
      <c r="P16" s="22">
        <v>3</v>
      </c>
      <c r="Q16" s="22">
        <v>59</v>
      </c>
      <c r="R16" s="23"/>
      <c r="S16" s="24" t="s">
        <v>51</v>
      </c>
      <c r="T16" s="54" t="s">
        <v>52</v>
      </c>
      <c r="U16" s="25"/>
      <c r="V16" s="49">
        <v>0.46</v>
      </c>
      <c r="W16" s="25"/>
      <c r="X16" s="43">
        <v>44286</v>
      </c>
      <c r="Y16" s="25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4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24.833300000000001</v>
      </c>
      <c r="K17" s="22">
        <v>11.666700000000001</v>
      </c>
      <c r="L17" s="22">
        <v>9.1667000000000005</v>
      </c>
      <c r="M17" s="22">
        <v>3.6667000000000001</v>
      </c>
      <c r="N17" s="22">
        <v>6.6666999999999996</v>
      </c>
      <c r="O17" s="22">
        <v>5.3333000000000004</v>
      </c>
      <c r="P17" s="22">
        <v>3.3332999999999999</v>
      </c>
      <c r="Q17" s="22">
        <v>64.666700000000006</v>
      </c>
      <c r="R17" s="23"/>
      <c r="S17" s="24" t="s">
        <v>51</v>
      </c>
      <c r="T17" s="54" t="s">
        <v>52</v>
      </c>
      <c r="U17" s="25"/>
      <c r="V17" s="49">
        <v>0.46</v>
      </c>
      <c r="W17" s="25"/>
      <c r="X17" s="43">
        <v>44286</v>
      </c>
      <c r="Y17" s="25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4" customFormat="1" ht="12.75" customHeight="1" x14ac:dyDescent="0.2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33.333300000000001</v>
      </c>
      <c r="K18" s="22">
        <v>13.166700000000001</v>
      </c>
      <c r="L18" s="22">
        <v>12.333299999999999</v>
      </c>
      <c r="M18" s="22">
        <v>3.8332999999999999</v>
      </c>
      <c r="N18" s="22">
        <v>7</v>
      </c>
      <c r="O18" s="22">
        <v>5.8333000000000004</v>
      </c>
      <c r="P18" s="22">
        <v>3.8332999999999999</v>
      </c>
      <c r="Q18" s="22">
        <v>79.333299999999994</v>
      </c>
      <c r="R18" s="20">
        <v>90000</v>
      </c>
      <c r="S18" s="24" t="s">
        <v>51</v>
      </c>
      <c r="T18" s="55" t="s">
        <v>52</v>
      </c>
      <c r="U18" s="25" t="s">
        <v>52</v>
      </c>
      <c r="V18" s="49">
        <v>0.35</v>
      </c>
      <c r="W18" s="25" t="s">
        <v>67</v>
      </c>
      <c r="X18" s="43">
        <v>44043</v>
      </c>
      <c r="Y18" s="26">
        <v>44043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14" customFormat="1" ht="12.75" customHeight="1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28.125</v>
      </c>
      <c r="K19" s="22">
        <v>13.125</v>
      </c>
      <c r="L19" s="22">
        <v>10.5</v>
      </c>
      <c r="M19" s="22">
        <v>3.75</v>
      </c>
      <c r="N19" s="22">
        <v>6</v>
      </c>
      <c r="O19" s="22">
        <v>8.375</v>
      </c>
      <c r="P19" s="22">
        <v>5</v>
      </c>
      <c r="Q19" s="22">
        <v>74.875</v>
      </c>
      <c r="R19" s="20">
        <v>120000</v>
      </c>
      <c r="S19" s="24" t="s">
        <v>51</v>
      </c>
      <c r="T19" s="54" t="s">
        <v>52</v>
      </c>
      <c r="U19" s="25" t="s">
        <v>52</v>
      </c>
      <c r="V19" s="49">
        <v>0.11</v>
      </c>
      <c r="W19" s="25" t="s">
        <v>67</v>
      </c>
      <c r="X19" s="43">
        <v>44196</v>
      </c>
      <c r="Y19" s="26">
        <v>44196</v>
      </c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s="14" customFormat="1" ht="12.75" customHeight="1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35.375</v>
      </c>
      <c r="K20" s="22">
        <v>13.375</v>
      </c>
      <c r="L20" s="22">
        <v>12.875</v>
      </c>
      <c r="M20" s="22">
        <v>4.75</v>
      </c>
      <c r="N20" s="22">
        <v>8.25</v>
      </c>
      <c r="O20" s="22">
        <v>9.375</v>
      </c>
      <c r="P20" s="22">
        <v>4</v>
      </c>
      <c r="Q20" s="22">
        <v>88</v>
      </c>
      <c r="R20" s="20">
        <v>120000</v>
      </c>
      <c r="S20" s="24" t="s">
        <v>51</v>
      </c>
      <c r="T20" s="54" t="s">
        <v>52</v>
      </c>
      <c r="U20" s="25" t="s">
        <v>54</v>
      </c>
      <c r="V20" s="49">
        <v>0.42</v>
      </c>
      <c r="W20" s="25" t="s">
        <v>87</v>
      </c>
      <c r="X20" s="43">
        <v>44043</v>
      </c>
      <c r="Y20" s="26">
        <v>44043</v>
      </c>
      <c r="Z20" s="15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s="14" customFormat="1" ht="12.75" customHeight="1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25.625</v>
      </c>
      <c r="K21" s="22">
        <v>12.25</v>
      </c>
      <c r="L21" s="22">
        <v>10.5</v>
      </c>
      <c r="M21" s="22">
        <v>4.375</v>
      </c>
      <c r="N21" s="22">
        <v>6.75</v>
      </c>
      <c r="O21" s="22">
        <v>7.5</v>
      </c>
      <c r="P21" s="22">
        <v>4</v>
      </c>
      <c r="Q21" s="22">
        <v>71</v>
      </c>
      <c r="R21" s="20">
        <v>300000</v>
      </c>
      <c r="S21" s="24" t="s">
        <v>51</v>
      </c>
      <c r="T21" s="54" t="s">
        <v>52</v>
      </c>
      <c r="U21" s="25" t="s">
        <v>52</v>
      </c>
      <c r="V21" s="49">
        <v>0.45</v>
      </c>
      <c r="W21" s="25" t="s">
        <v>67</v>
      </c>
      <c r="X21" s="43">
        <v>44104</v>
      </c>
      <c r="Y21" s="26">
        <v>44104</v>
      </c>
      <c r="Z21" s="15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1:89" s="14" customFormat="1" ht="12.75" customHeight="1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33.75</v>
      </c>
      <c r="K22" s="22">
        <v>11.75</v>
      </c>
      <c r="L22" s="22">
        <v>13</v>
      </c>
      <c r="M22" s="22">
        <v>3</v>
      </c>
      <c r="N22" s="22">
        <v>4.75</v>
      </c>
      <c r="O22" s="22">
        <v>4</v>
      </c>
      <c r="P22" s="22">
        <v>4</v>
      </c>
      <c r="Q22" s="22">
        <v>74.25</v>
      </c>
      <c r="R22" s="20">
        <v>75000</v>
      </c>
      <c r="S22" s="24" t="s">
        <v>51</v>
      </c>
      <c r="T22" s="54" t="s">
        <v>52</v>
      </c>
      <c r="U22" s="25" t="s">
        <v>52</v>
      </c>
      <c r="V22" s="49">
        <v>0.28999999999999998</v>
      </c>
      <c r="W22" s="25" t="s">
        <v>67</v>
      </c>
      <c r="X22" s="43">
        <v>44074</v>
      </c>
      <c r="Y22" s="26">
        <v>44074</v>
      </c>
      <c r="Z22" s="15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1:89" s="14" customFormat="1" ht="12.75" customHeight="1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32.666699999999999</v>
      </c>
      <c r="K23" s="22">
        <v>13.833299999999999</v>
      </c>
      <c r="L23" s="22">
        <v>13.833299999999999</v>
      </c>
      <c r="M23" s="22">
        <v>5</v>
      </c>
      <c r="N23" s="22">
        <v>7.5</v>
      </c>
      <c r="O23" s="22">
        <v>9.1667000000000005</v>
      </c>
      <c r="P23" s="22">
        <v>5</v>
      </c>
      <c r="Q23" s="22">
        <v>87</v>
      </c>
      <c r="R23" s="20">
        <v>700000</v>
      </c>
      <c r="S23" s="19" t="s">
        <v>51</v>
      </c>
      <c r="T23" s="54" t="s">
        <v>52</v>
      </c>
      <c r="U23" s="25" t="s">
        <v>54</v>
      </c>
      <c r="V23" s="49">
        <v>0.39</v>
      </c>
      <c r="W23" s="25" t="s">
        <v>87</v>
      </c>
      <c r="X23" s="43">
        <v>44286</v>
      </c>
      <c r="Y23" s="26">
        <v>44286</v>
      </c>
      <c r="Z23" s="15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1:89" s="14" customFormat="1" ht="12.75" customHeight="1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29.166699999999999</v>
      </c>
      <c r="K24" s="22">
        <v>11.666700000000001</v>
      </c>
      <c r="L24" s="22">
        <v>11.166700000000001</v>
      </c>
      <c r="M24" s="22">
        <v>4.1666999999999996</v>
      </c>
      <c r="N24" s="22">
        <v>7.1666999999999996</v>
      </c>
      <c r="O24" s="22">
        <v>7.1666999999999996</v>
      </c>
      <c r="P24" s="22">
        <v>3.6667000000000001</v>
      </c>
      <c r="Q24" s="22">
        <v>74.166700000000006</v>
      </c>
      <c r="R24" s="20">
        <v>150000</v>
      </c>
      <c r="S24" s="19" t="s">
        <v>51</v>
      </c>
      <c r="T24" s="54" t="s">
        <v>52</v>
      </c>
      <c r="U24" s="25" t="s">
        <v>54</v>
      </c>
      <c r="V24" s="49">
        <v>0.38</v>
      </c>
      <c r="W24" s="25" t="s">
        <v>103</v>
      </c>
      <c r="X24" s="43">
        <v>44196</v>
      </c>
      <c r="Y24" s="26">
        <v>44196</v>
      </c>
      <c r="Z24" s="15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1:89" s="14" customFormat="1" ht="12.75" customHeight="1" x14ac:dyDescent="0.3">
      <c r="A25" s="27" t="s">
        <v>91</v>
      </c>
      <c r="B25" s="27" t="s">
        <v>97</v>
      </c>
      <c r="C25" s="27" t="s">
        <v>94</v>
      </c>
      <c r="D25" s="28">
        <v>424400</v>
      </c>
      <c r="E25" s="28">
        <v>200000</v>
      </c>
      <c r="F25" s="27" t="s">
        <v>86</v>
      </c>
      <c r="G25" s="27" t="s">
        <v>54</v>
      </c>
      <c r="H25" s="27" t="s">
        <v>98</v>
      </c>
      <c r="I25" s="27" t="s">
        <v>56</v>
      </c>
      <c r="J25" s="29">
        <v>31.833300000000001</v>
      </c>
      <c r="K25" s="29">
        <v>12.666700000000001</v>
      </c>
      <c r="L25" s="29">
        <v>12.333299999999999</v>
      </c>
      <c r="M25" s="29">
        <v>4.8333000000000004</v>
      </c>
      <c r="N25" s="29">
        <v>8</v>
      </c>
      <c r="O25" s="29">
        <v>7.6666999999999996</v>
      </c>
      <c r="P25" s="29">
        <v>4.3333000000000004</v>
      </c>
      <c r="Q25" s="29">
        <v>81.666700000000006</v>
      </c>
      <c r="R25" s="28">
        <v>200000</v>
      </c>
      <c r="S25" s="27" t="s">
        <v>51</v>
      </c>
      <c r="T25" s="56" t="s">
        <v>54</v>
      </c>
      <c r="U25" s="30" t="s">
        <v>54</v>
      </c>
      <c r="V25" s="50">
        <v>0.47</v>
      </c>
      <c r="W25" s="30" t="s">
        <v>102</v>
      </c>
      <c r="X25" s="44">
        <v>44195</v>
      </c>
      <c r="Y25" s="31">
        <v>44196</v>
      </c>
      <c r="Z25" s="15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  <row r="26" spans="1:89" s="14" customFormat="1" ht="12.75" customHeight="1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36.428600000000003</v>
      </c>
      <c r="K26" s="34">
        <v>12.857100000000001</v>
      </c>
      <c r="L26" s="34">
        <v>14</v>
      </c>
      <c r="M26" s="34">
        <v>4.8571</v>
      </c>
      <c r="N26" s="34">
        <v>9.7142999999999997</v>
      </c>
      <c r="O26" s="34">
        <v>9.7142999999999997</v>
      </c>
      <c r="P26" s="34">
        <v>4</v>
      </c>
      <c r="Q26" s="34">
        <v>91.571399999999997</v>
      </c>
      <c r="R26" s="33">
        <v>150000</v>
      </c>
      <c r="S26" s="32" t="s">
        <v>51</v>
      </c>
      <c r="T26" s="57" t="s">
        <v>52</v>
      </c>
      <c r="U26" s="35" t="s">
        <v>54</v>
      </c>
      <c r="V26" s="51">
        <v>0.46</v>
      </c>
      <c r="W26" s="35" t="s">
        <v>135</v>
      </c>
      <c r="X26" s="45">
        <v>44105</v>
      </c>
      <c r="Y26" s="36">
        <v>44135</v>
      </c>
      <c r="Z26" s="15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</row>
    <row r="27" spans="1:89" s="14" customFormat="1" ht="12.75" customHeight="1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33.428600000000003</v>
      </c>
      <c r="K27" s="34">
        <v>12.571400000000001</v>
      </c>
      <c r="L27" s="34">
        <v>13</v>
      </c>
      <c r="M27" s="34">
        <v>5</v>
      </c>
      <c r="N27" s="34">
        <v>8.8571000000000009</v>
      </c>
      <c r="O27" s="34">
        <v>8.7142999999999997</v>
      </c>
      <c r="P27" s="34">
        <v>5</v>
      </c>
      <c r="Q27" s="34">
        <v>86.571399999999997</v>
      </c>
      <c r="R27" s="33">
        <v>150000</v>
      </c>
      <c r="S27" s="32" t="s">
        <v>51</v>
      </c>
      <c r="T27" s="57" t="s">
        <v>52</v>
      </c>
      <c r="U27" s="35" t="s">
        <v>54</v>
      </c>
      <c r="V27" s="51">
        <v>0.48</v>
      </c>
      <c r="W27" s="35" t="s">
        <v>135</v>
      </c>
      <c r="X27" s="45">
        <v>44286</v>
      </c>
      <c r="Y27" s="45">
        <v>44286</v>
      </c>
      <c r="Z27" s="15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</row>
    <row r="28" spans="1:89" s="14" customFormat="1" ht="12.75" customHeight="1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30</v>
      </c>
      <c r="K28" s="34">
        <v>12.2857</v>
      </c>
      <c r="L28" s="34">
        <v>10.571400000000001</v>
      </c>
      <c r="M28" s="34">
        <v>4.7142999999999997</v>
      </c>
      <c r="N28" s="34">
        <v>8.2857000000000003</v>
      </c>
      <c r="O28" s="34">
        <v>8</v>
      </c>
      <c r="P28" s="34">
        <v>5</v>
      </c>
      <c r="Q28" s="34">
        <v>78.857100000000003</v>
      </c>
      <c r="R28" s="33">
        <v>150000</v>
      </c>
      <c r="S28" s="32" t="s">
        <v>51</v>
      </c>
      <c r="T28" s="58" t="s">
        <v>54</v>
      </c>
      <c r="U28" s="35" t="s">
        <v>54</v>
      </c>
      <c r="V28" s="52">
        <v>0.56999999999999995</v>
      </c>
      <c r="W28" s="35" t="s">
        <v>87</v>
      </c>
      <c r="X28" s="46">
        <v>44286</v>
      </c>
      <c r="Y28" s="46">
        <v>44286</v>
      </c>
      <c r="Z28" s="15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</row>
    <row r="29" spans="1:89" s="14" customFormat="1" ht="12.75" customHeight="1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34</v>
      </c>
      <c r="K29" s="34">
        <v>12.2857</v>
      </c>
      <c r="L29" s="34">
        <v>12.428599999999999</v>
      </c>
      <c r="M29" s="34">
        <v>4.1429</v>
      </c>
      <c r="N29" s="34">
        <v>5.5713999999999997</v>
      </c>
      <c r="O29" s="34">
        <v>4.1429</v>
      </c>
      <c r="P29" s="34">
        <v>5</v>
      </c>
      <c r="Q29" s="34">
        <v>77.571399999999997</v>
      </c>
      <c r="R29" s="33">
        <v>200000</v>
      </c>
      <c r="S29" s="32" t="s">
        <v>51</v>
      </c>
      <c r="T29" s="57" t="s">
        <v>54</v>
      </c>
      <c r="U29" s="35" t="s">
        <v>54</v>
      </c>
      <c r="V29" s="51">
        <v>0.67</v>
      </c>
      <c r="W29" s="35" t="s">
        <v>133</v>
      </c>
      <c r="X29" s="45">
        <v>44196</v>
      </c>
      <c r="Y29" s="45">
        <v>44196</v>
      </c>
      <c r="Z29" s="15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</row>
    <row r="30" spans="1:89" s="14" customFormat="1" ht="12.75" customHeight="1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34.285699999999999</v>
      </c>
      <c r="K30" s="34">
        <v>12.428599999999999</v>
      </c>
      <c r="L30" s="34">
        <v>12.7143</v>
      </c>
      <c r="M30" s="34">
        <v>4.2857000000000003</v>
      </c>
      <c r="N30" s="34">
        <v>7.5713999999999997</v>
      </c>
      <c r="O30" s="34">
        <v>6.4286000000000003</v>
      </c>
      <c r="P30" s="34">
        <v>3.1429</v>
      </c>
      <c r="Q30" s="34">
        <v>80.857100000000003</v>
      </c>
      <c r="R30" s="33">
        <v>110000</v>
      </c>
      <c r="S30" s="32" t="s">
        <v>51</v>
      </c>
      <c r="T30" s="57" t="s">
        <v>52</v>
      </c>
      <c r="U30" s="35" t="s">
        <v>52</v>
      </c>
      <c r="V30" s="51">
        <v>0.38</v>
      </c>
      <c r="W30" s="35" t="s">
        <v>67</v>
      </c>
      <c r="X30" s="45">
        <v>44286</v>
      </c>
      <c r="Y30" s="45">
        <v>44286</v>
      </c>
      <c r="Z30" s="15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</row>
    <row r="31" spans="1:89" s="14" customFormat="1" ht="12.75" customHeight="1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30.428599999999999</v>
      </c>
      <c r="K31" s="34">
        <v>12</v>
      </c>
      <c r="L31" s="34">
        <v>12.571400000000001</v>
      </c>
      <c r="M31" s="34">
        <v>4.4286000000000003</v>
      </c>
      <c r="N31" s="34">
        <v>7.7142999999999997</v>
      </c>
      <c r="O31" s="34">
        <v>6.4286000000000003</v>
      </c>
      <c r="P31" s="34">
        <v>4</v>
      </c>
      <c r="Q31" s="34">
        <v>77.571399999999997</v>
      </c>
      <c r="R31" s="33">
        <v>250000</v>
      </c>
      <c r="S31" s="32" t="s">
        <v>51</v>
      </c>
      <c r="T31" s="59" t="s">
        <v>54</v>
      </c>
      <c r="U31" s="35" t="s">
        <v>54</v>
      </c>
      <c r="V31" s="53">
        <v>0.38</v>
      </c>
      <c r="W31" s="35" t="s">
        <v>87</v>
      </c>
      <c r="X31" s="47">
        <v>44288</v>
      </c>
      <c r="Y31" s="45">
        <v>44286</v>
      </c>
      <c r="Z31" s="15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</row>
    <row r="32" spans="1:89" s="14" customFormat="1" ht="12.75" customHeight="1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19.714300000000001</v>
      </c>
      <c r="K32" s="34">
        <v>11.428599999999999</v>
      </c>
      <c r="L32" s="34">
        <v>8.8571000000000009</v>
      </c>
      <c r="M32" s="34">
        <v>4.7142999999999997</v>
      </c>
      <c r="N32" s="34">
        <v>8.1428999999999991</v>
      </c>
      <c r="O32" s="34">
        <v>8</v>
      </c>
      <c r="P32" s="34">
        <v>4</v>
      </c>
      <c r="Q32" s="34">
        <v>64.857100000000003</v>
      </c>
      <c r="R32" s="33"/>
      <c r="S32" s="32" t="s">
        <v>51</v>
      </c>
      <c r="T32" s="57" t="s">
        <v>52</v>
      </c>
      <c r="U32" s="35"/>
      <c r="V32" s="51">
        <v>0.34</v>
      </c>
      <c r="W32" s="35"/>
      <c r="X32" s="45">
        <v>44196</v>
      </c>
      <c r="Y32" s="36"/>
      <c r="Z32" s="15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</row>
    <row r="33" spans="1:89" s="14" customFormat="1" ht="12.75" customHeight="1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34.714300000000001</v>
      </c>
      <c r="K33" s="34">
        <v>12.857100000000001</v>
      </c>
      <c r="L33" s="34">
        <v>13</v>
      </c>
      <c r="M33" s="34">
        <v>4.8571</v>
      </c>
      <c r="N33" s="34">
        <v>8.7142999999999997</v>
      </c>
      <c r="O33" s="34">
        <v>8.5714000000000006</v>
      </c>
      <c r="P33" s="34">
        <v>3.7143000000000002</v>
      </c>
      <c r="Q33" s="34">
        <v>86.428600000000003</v>
      </c>
      <c r="R33" s="33">
        <v>150000</v>
      </c>
      <c r="S33" s="32" t="s">
        <v>51</v>
      </c>
      <c r="T33" s="57" t="s">
        <v>52</v>
      </c>
      <c r="U33" s="35" t="s">
        <v>52</v>
      </c>
      <c r="V33" s="51">
        <v>0.35</v>
      </c>
      <c r="W33" s="35" t="s">
        <v>67</v>
      </c>
      <c r="X33" s="45">
        <v>44286</v>
      </c>
      <c r="Y33" s="45">
        <v>44286</v>
      </c>
      <c r="Z33" s="15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</row>
    <row r="34" spans="1:89" s="14" customFormat="1" ht="12.75" customHeight="1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34.285699999999999</v>
      </c>
      <c r="K34" s="34">
        <v>13.857100000000001</v>
      </c>
      <c r="L34" s="34">
        <v>12</v>
      </c>
      <c r="M34" s="34">
        <v>4.7142999999999997</v>
      </c>
      <c r="N34" s="34">
        <v>6.4286000000000003</v>
      </c>
      <c r="O34" s="34">
        <v>8.5714000000000006</v>
      </c>
      <c r="P34" s="34">
        <v>4.8571</v>
      </c>
      <c r="Q34" s="34">
        <v>84.714299999999994</v>
      </c>
      <c r="R34" s="33">
        <v>600000</v>
      </c>
      <c r="S34" s="32" t="s">
        <v>51</v>
      </c>
      <c r="T34" s="57" t="s">
        <v>54</v>
      </c>
      <c r="U34" s="35" t="s">
        <v>54</v>
      </c>
      <c r="V34" s="51">
        <v>0.48</v>
      </c>
      <c r="W34" s="35" t="s">
        <v>134</v>
      </c>
      <c r="X34" s="45">
        <v>44196</v>
      </c>
      <c r="Y34" s="45">
        <v>44196</v>
      </c>
      <c r="Z34" s="15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</row>
    <row r="35" spans="1:89" x14ac:dyDescent="0.3">
      <c r="D35" s="7">
        <f>SUM(D16:D34)</f>
        <v>14438580</v>
      </c>
      <c r="E35" s="7">
        <f>SUM(E16:E34)</f>
        <v>5791000</v>
      </c>
      <c r="F35" s="5"/>
      <c r="R35" s="7">
        <f>SUM(R16:R34)</f>
        <v>3515000</v>
      </c>
      <c r="U35" s="16"/>
      <c r="W35" s="16"/>
      <c r="Y35" s="16"/>
    </row>
    <row r="36" spans="1:89" x14ac:dyDescent="0.3">
      <c r="E36" s="5"/>
      <c r="F36" s="5"/>
      <c r="G36" s="5"/>
      <c r="H36" s="5"/>
      <c r="Q36" s="2" t="s">
        <v>17</v>
      </c>
      <c r="R36" s="7">
        <f>6000000-R35</f>
        <v>2485000</v>
      </c>
    </row>
  </sheetData>
  <sortState ref="A13:BS18">
    <sortCondition ref="A13"/>
  </sortState>
  <mergeCells count="25">
    <mergeCell ref="A13:A15"/>
    <mergeCell ref="B13:B15"/>
    <mergeCell ref="C13:C15"/>
    <mergeCell ref="D13:D15"/>
    <mergeCell ref="E13:E15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F10:J10"/>
    <mergeCell ref="D11:J11"/>
    <mergeCell ref="F13:G14"/>
    <mergeCell ref="H13:I14"/>
    <mergeCell ref="X13:X14"/>
    <mergeCell ref="U13:U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J16:J34" xr:uid="{00000000-0002-0000-0000-000000000000}">
      <formula1>40</formula1>
    </dataValidation>
    <dataValidation type="decimal" operator="lessThanOrEqual" allowBlank="1" showInputMessage="1" showErrorMessage="1" error="max. 15" sqref="K16:L34" xr:uid="{00000000-0002-0000-0000-000001000000}">
      <formula1>15</formula1>
    </dataValidation>
    <dataValidation type="decimal" operator="lessThanOrEqual" allowBlank="1" showInputMessage="1" showErrorMessage="1" error="max. 5" sqref="P16:P34 M16:M34" xr:uid="{00000000-0002-0000-0000-000002000000}">
      <formula1>5</formula1>
    </dataValidation>
    <dataValidation type="decimal" operator="lessThanOrEqual" allowBlank="1" showInputMessage="1" showErrorMessage="1" error="max. 10" sqref="N16:O34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36B3-A22E-4573-A0D4-47E3416A8D13}">
  <dimension ref="A1:BZ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8" ht="38.25" customHeight="1" x14ac:dyDescent="0.3">
      <c r="A1" s="8" t="s">
        <v>33</v>
      </c>
    </row>
    <row r="2" spans="1:78" ht="12.6" x14ac:dyDescent="0.3">
      <c r="A2" s="12" t="s">
        <v>45</v>
      </c>
      <c r="D2" s="12" t="s">
        <v>22</v>
      </c>
    </row>
    <row r="3" spans="1:78" ht="12.6" x14ac:dyDescent="0.3">
      <c r="A3" s="12" t="s">
        <v>43</v>
      </c>
      <c r="D3" s="9" t="s">
        <v>37</v>
      </c>
    </row>
    <row r="4" spans="1:78" ht="12.6" x14ac:dyDescent="0.3">
      <c r="A4" s="12" t="s">
        <v>46</v>
      </c>
      <c r="D4" s="9" t="s">
        <v>38</v>
      </c>
    </row>
    <row r="5" spans="1:78" ht="12.6" x14ac:dyDescent="0.3">
      <c r="A5" s="12" t="s">
        <v>40</v>
      </c>
      <c r="D5" s="9" t="s">
        <v>39</v>
      </c>
    </row>
    <row r="6" spans="1:78" ht="12.6" x14ac:dyDescent="0.3">
      <c r="A6" s="12"/>
      <c r="D6" s="9" t="s">
        <v>41</v>
      </c>
    </row>
    <row r="7" spans="1:78" ht="12.6" x14ac:dyDescent="0.3">
      <c r="A7" s="12" t="s">
        <v>47</v>
      </c>
    </row>
    <row r="8" spans="1:78" ht="12.6" x14ac:dyDescent="0.3">
      <c r="A8" s="12" t="s">
        <v>21</v>
      </c>
      <c r="D8" s="12" t="s">
        <v>23</v>
      </c>
    </row>
    <row r="9" spans="1:78" ht="12.6" x14ac:dyDescent="0.3">
      <c r="A9" s="13" t="s">
        <v>44</v>
      </c>
      <c r="D9" s="9" t="s">
        <v>34</v>
      </c>
      <c r="F9" s="9" t="s">
        <v>35</v>
      </c>
    </row>
    <row r="10" spans="1:78" ht="27" customHeight="1" x14ac:dyDescent="0.3">
      <c r="F10" s="60" t="s">
        <v>36</v>
      </c>
      <c r="G10" s="60"/>
      <c r="H10" s="60"/>
      <c r="I10" s="60"/>
      <c r="J10" s="60"/>
    </row>
    <row r="11" spans="1:78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8" ht="12.6" x14ac:dyDescent="0.3">
      <c r="A12" s="12"/>
    </row>
    <row r="13" spans="1:78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8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8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8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23</v>
      </c>
      <c r="K16" s="22">
        <v>9</v>
      </c>
      <c r="L16" s="22">
        <v>9</v>
      </c>
      <c r="M16" s="22">
        <v>4</v>
      </c>
      <c r="N16" s="22">
        <v>7</v>
      </c>
      <c r="O16" s="22">
        <v>4</v>
      </c>
      <c r="P16" s="22">
        <v>3</v>
      </c>
      <c r="Q16" s="22">
        <f>SUM(J16:P16)</f>
        <v>59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20</v>
      </c>
      <c r="K17" s="22">
        <v>13</v>
      </c>
      <c r="L17" s="22">
        <v>9</v>
      </c>
      <c r="M17" s="22">
        <v>4</v>
      </c>
      <c r="N17" s="22">
        <v>6</v>
      </c>
      <c r="O17" s="22">
        <v>5</v>
      </c>
      <c r="P17" s="22">
        <v>3</v>
      </c>
      <c r="Q17" s="22">
        <f t="shared" ref="Q17:Q34" si="0">SUM(J17:P17)</f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</v>
      </c>
      <c r="K18" s="22">
        <v>13</v>
      </c>
      <c r="L18" s="22">
        <v>12</v>
      </c>
      <c r="M18" s="22">
        <v>4</v>
      </c>
      <c r="N18" s="22">
        <v>8</v>
      </c>
      <c r="O18" s="22">
        <v>5</v>
      </c>
      <c r="P18" s="22">
        <v>4</v>
      </c>
      <c r="Q18" s="22">
        <f t="shared" si="0"/>
        <v>79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</v>
      </c>
      <c r="K19" s="22">
        <v>12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73</v>
      </c>
    </row>
    <row r="20" spans="1:78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13</v>
      </c>
      <c r="L20" s="22">
        <v>13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87</v>
      </c>
    </row>
    <row r="21" spans="1:78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11</v>
      </c>
      <c r="L21" s="22">
        <v>9</v>
      </c>
      <c r="M21" s="22">
        <v>5</v>
      </c>
      <c r="N21" s="22">
        <v>7</v>
      </c>
      <c r="O21" s="22">
        <v>7</v>
      </c>
      <c r="P21" s="22">
        <v>4</v>
      </c>
      <c r="Q21" s="22">
        <f t="shared" si="0"/>
        <v>70</v>
      </c>
    </row>
    <row r="22" spans="1:78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13</v>
      </c>
      <c r="L22" s="22">
        <v>14</v>
      </c>
      <c r="M22" s="22">
        <v>4</v>
      </c>
      <c r="N22" s="22">
        <v>4</v>
      </c>
      <c r="O22" s="22">
        <v>4</v>
      </c>
      <c r="P22" s="22">
        <v>4</v>
      </c>
      <c r="Q22" s="22">
        <f t="shared" si="0"/>
        <v>78</v>
      </c>
    </row>
    <row r="23" spans="1:78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35</v>
      </c>
      <c r="K23" s="22">
        <v>14</v>
      </c>
      <c r="L23" s="22">
        <v>15</v>
      </c>
      <c r="M23" s="22">
        <v>5</v>
      </c>
      <c r="N23" s="22">
        <v>6</v>
      </c>
      <c r="O23" s="22">
        <v>10</v>
      </c>
      <c r="P23" s="22">
        <v>5</v>
      </c>
      <c r="Q23" s="22">
        <f t="shared" si="0"/>
        <v>90</v>
      </c>
    </row>
    <row r="24" spans="1:78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12</v>
      </c>
      <c r="L24" s="22">
        <v>12</v>
      </c>
      <c r="M24" s="22">
        <v>5</v>
      </c>
      <c r="N24" s="22">
        <v>7</v>
      </c>
      <c r="O24" s="22">
        <v>7</v>
      </c>
      <c r="P24" s="22">
        <v>4</v>
      </c>
      <c r="Q24" s="22">
        <f t="shared" si="0"/>
        <v>77</v>
      </c>
    </row>
    <row r="25" spans="1:78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37</v>
      </c>
      <c r="K25" s="22">
        <v>14</v>
      </c>
      <c r="L25" s="22">
        <v>14</v>
      </c>
      <c r="M25" s="22">
        <v>5</v>
      </c>
      <c r="N25" s="22">
        <v>7</v>
      </c>
      <c r="O25" s="22">
        <v>7</v>
      </c>
      <c r="P25" s="22">
        <v>4</v>
      </c>
      <c r="Q25" s="22">
        <f t="shared" si="0"/>
        <v>88</v>
      </c>
    </row>
    <row r="26" spans="1:78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38</v>
      </c>
      <c r="K26" s="34">
        <v>13</v>
      </c>
      <c r="L26" s="34">
        <v>15</v>
      </c>
      <c r="M26" s="34">
        <v>5</v>
      </c>
      <c r="N26" s="34">
        <v>10</v>
      </c>
      <c r="O26" s="34">
        <v>10</v>
      </c>
      <c r="P26" s="34">
        <v>4</v>
      </c>
      <c r="Q26" s="22">
        <f t="shared" si="0"/>
        <v>95</v>
      </c>
    </row>
    <row r="27" spans="1:78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33</v>
      </c>
      <c r="K27" s="34">
        <v>13</v>
      </c>
      <c r="L27" s="34">
        <v>14</v>
      </c>
      <c r="M27" s="34">
        <v>5</v>
      </c>
      <c r="N27" s="34">
        <v>9</v>
      </c>
      <c r="O27" s="34">
        <v>9</v>
      </c>
      <c r="P27" s="34">
        <v>5</v>
      </c>
      <c r="Q27" s="22">
        <f t="shared" si="0"/>
        <v>88</v>
      </c>
    </row>
    <row r="28" spans="1:78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26</v>
      </c>
      <c r="K28" s="34">
        <v>13</v>
      </c>
      <c r="L28" s="34">
        <v>10</v>
      </c>
      <c r="M28" s="34">
        <v>5</v>
      </c>
      <c r="N28" s="34">
        <v>8</v>
      </c>
      <c r="O28" s="34">
        <v>8</v>
      </c>
      <c r="P28" s="34">
        <v>5</v>
      </c>
      <c r="Q28" s="22">
        <f t="shared" si="0"/>
        <v>75</v>
      </c>
    </row>
    <row r="29" spans="1:78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35</v>
      </c>
      <c r="K29" s="34">
        <v>13</v>
      </c>
      <c r="L29" s="34">
        <v>13</v>
      </c>
      <c r="M29" s="34">
        <v>4</v>
      </c>
      <c r="N29" s="34">
        <v>3</v>
      </c>
      <c r="O29" s="34">
        <v>2</v>
      </c>
      <c r="P29" s="34">
        <v>5</v>
      </c>
      <c r="Q29" s="22">
        <f t="shared" si="0"/>
        <v>75</v>
      </c>
    </row>
    <row r="30" spans="1:78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35</v>
      </c>
      <c r="K30" s="34">
        <v>13</v>
      </c>
      <c r="L30" s="34">
        <v>13</v>
      </c>
      <c r="M30" s="34">
        <v>4</v>
      </c>
      <c r="N30" s="34">
        <v>7</v>
      </c>
      <c r="O30" s="34">
        <v>6</v>
      </c>
      <c r="P30" s="34">
        <v>3</v>
      </c>
      <c r="Q30" s="22">
        <f t="shared" si="0"/>
        <v>81</v>
      </c>
    </row>
    <row r="31" spans="1:78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30</v>
      </c>
      <c r="K31" s="34">
        <v>12</v>
      </c>
      <c r="L31" s="34">
        <v>12</v>
      </c>
      <c r="M31" s="34">
        <v>4</v>
      </c>
      <c r="N31" s="34">
        <v>8</v>
      </c>
      <c r="O31" s="34">
        <v>6</v>
      </c>
      <c r="P31" s="34">
        <v>4</v>
      </c>
      <c r="Q31" s="22">
        <f t="shared" si="0"/>
        <v>76</v>
      </c>
    </row>
    <row r="32" spans="1:78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10</v>
      </c>
      <c r="K32" s="34">
        <v>13</v>
      </c>
      <c r="L32" s="34">
        <v>8</v>
      </c>
      <c r="M32" s="34">
        <v>5</v>
      </c>
      <c r="N32" s="34">
        <v>8</v>
      </c>
      <c r="O32" s="34">
        <v>8</v>
      </c>
      <c r="P32" s="34">
        <v>4</v>
      </c>
      <c r="Q32" s="22">
        <f t="shared" si="0"/>
        <v>56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33</v>
      </c>
      <c r="K33" s="34">
        <v>13</v>
      </c>
      <c r="L33" s="34">
        <v>13</v>
      </c>
      <c r="M33" s="34">
        <v>5</v>
      </c>
      <c r="N33" s="34">
        <v>8</v>
      </c>
      <c r="O33" s="34">
        <v>8</v>
      </c>
      <c r="P33" s="34">
        <v>4</v>
      </c>
      <c r="Q33" s="22">
        <f t="shared" si="0"/>
        <v>84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33</v>
      </c>
      <c r="K34" s="34">
        <v>13</v>
      </c>
      <c r="L34" s="34">
        <v>10</v>
      </c>
      <c r="M34" s="34">
        <v>5</v>
      </c>
      <c r="N34" s="34">
        <v>5</v>
      </c>
      <c r="O34" s="34">
        <v>9</v>
      </c>
      <c r="P34" s="34">
        <v>5</v>
      </c>
      <c r="Q34" s="22">
        <f t="shared" si="0"/>
        <v>80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34" xr:uid="{32B453FF-7616-43D2-9EE0-D2690B88947B}">
      <formula1>40</formula1>
    </dataValidation>
    <dataValidation type="decimal" operator="lessThanOrEqual" allowBlank="1" showInputMessage="1" showErrorMessage="1" error="max. 15" sqref="K16:L34" xr:uid="{B2A1F68A-DB04-45C8-A69B-D4FAE472C3D4}">
      <formula1>15</formula1>
    </dataValidation>
    <dataValidation type="decimal" operator="lessThanOrEqual" allowBlank="1" showInputMessage="1" showErrorMessage="1" error="max. 5" sqref="M16:M34 P16:P34" xr:uid="{0D901CFE-DFDF-4D13-9FBE-6A41E457B544}">
      <formula1>5</formula1>
    </dataValidation>
    <dataValidation type="decimal" operator="lessThanOrEqual" allowBlank="1" showInputMessage="1" showErrorMessage="1" error="max. 10" sqref="N16:O34" xr:uid="{9B1F4ABE-F572-4464-AC1C-CFD0E6584A64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0976-7F38-4C80-AFD9-D30429AD23AD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20</v>
      </c>
      <c r="K16" s="22">
        <v>11</v>
      </c>
      <c r="L16" s="22">
        <v>9</v>
      </c>
      <c r="M16" s="22">
        <v>4</v>
      </c>
      <c r="N16" s="22">
        <v>6</v>
      </c>
      <c r="O16" s="22">
        <v>5</v>
      </c>
      <c r="P16" s="22">
        <v>3</v>
      </c>
      <c r="Q16" s="22"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22</v>
      </c>
      <c r="K17" s="22">
        <v>11</v>
      </c>
      <c r="L17" s="22">
        <v>9</v>
      </c>
      <c r="M17" s="22">
        <v>4</v>
      </c>
      <c r="N17" s="22">
        <v>6</v>
      </c>
      <c r="O17" s="22">
        <v>5</v>
      </c>
      <c r="P17" s="22">
        <v>3</v>
      </c>
      <c r="Q17" s="22"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32</v>
      </c>
      <c r="K18" s="22">
        <v>13</v>
      </c>
      <c r="L18" s="22">
        <v>12</v>
      </c>
      <c r="M18" s="22">
        <v>4</v>
      </c>
      <c r="N18" s="22">
        <v>6</v>
      </c>
      <c r="O18" s="22">
        <v>7</v>
      </c>
      <c r="P18" s="22">
        <v>4</v>
      </c>
      <c r="Q18" s="22"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25</v>
      </c>
      <c r="K19" s="22">
        <v>13</v>
      </c>
      <c r="L19" s="22">
        <v>10</v>
      </c>
      <c r="M19" s="22">
        <v>4</v>
      </c>
      <c r="N19" s="22">
        <v>7</v>
      </c>
      <c r="O19" s="22">
        <v>9</v>
      </c>
      <c r="P19" s="22">
        <v>5</v>
      </c>
      <c r="Q19" s="22">
        <f t="shared" ref="Q19:Q34" si="0">SUM(J19:P19)</f>
        <v>73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33</v>
      </c>
      <c r="K20" s="22">
        <v>12</v>
      </c>
      <c r="L20" s="22">
        <v>12</v>
      </c>
      <c r="M20" s="22">
        <v>4</v>
      </c>
      <c r="N20" s="22">
        <v>7</v>
      </c>
      <c r="O20" s="22">
        <v>8</v>
      </c>
      <c r="P20" s="22">
        <v>4</v>
      </c>
      <c r="Q20" s="22">
        <f t="shared" si="0"/>
        <v>80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25</v>
      </c>
      <c r="K21" s="22">
        <v>13</v>
      </c>
      <c r="L21" s="22">
        <v>10</v>
      </c>
      <c r="M21" s="22">
        <v>4</v>
      </c>
      <c r="N21" s="22">
        <v>7</v>
      </c>
      <c r="O21" s="22">
        <v>7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10</v>
      </c>
      <c r="L22" s="22">
        <v>12</v>
      </c>
      <c r="M22" s="22">
        <v>3</v>
      </c>
      <c r="N22" s="22">
        <v>5</v>
      </c>
      <c r="O22" s="22">
        <v>3</v>
      </c>
      <c r="P22" s="22">
        <v>4</v>
      </c>
      <c r="Q22" s="22">
        <f t="shared" si="0"/>
        <v>72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30</v>
      </c>
      <c r="K23" s="22">
        <v>13</v>
      </c>
      <c r="L23" s="22">
        <v>12</v>
      </c>
      <c r="M23" s="22">
        <v>5</v>
      </c>
      <c r="N23" s="22">
        <v>9</v>
      </c>
      <c r="O23" s="22">
        <v>9</v>
      </c>
      <c r="P23" s="22">
        <v>5</v>
      </c>
      <c r="Q23" s="22">
        <f t="shared" si="0"/>
        <v>83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10</v>
      </c>
      <c r="L24" s="22">
        <v>10</v>
      </c>
      <c r="M24" s="22">
        <v>4</v>
      </c>
      <c r="N24" s="22">
        <v>7</v>
      </c>
      <c r="O24" s="22">
        <v>8</v>
      </c>
      <c r="P24" s="22">
        <v>3</v>
      </c>
      <c r="Q24" s="22">
        <f t="shared" si="0"/>
        <v>72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32</v>
      </c>
      <c r="K25" s="22">
        <v>12</v>
      </c>
      <c r="L25" s="22">
        <v>11</v>
      </c>
      <c r="M25" s="22">
        <v>5</v>
      </c>
      <c r="N25" s="22">
        <v>9</v>
      </c>
      <c r="O25" s="22">
        <v>8</v>
      </c>
      <c r="P25" s="22">
        <v>3</v>
      </c>
      <c r="Q25" s="22">
        <f t="shared" si="0"/>
        <v>80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35</v>
      </c>
      <c r="K26" s="34">
        <v>13</v>
      </c>
      <c r="L26" s="34">
        <v>13</v>
      </c>
      <c r="M26" s="34">
        <v>5</v>
      </c>
      <c r="N26" s="34">
        <v>9</v>
      </c>
      <c r="O26" s="34">
        <v>8</v>
      </c>
      <c r="P26" s="34">
        <v>4</v>
      </c>
      <c r="Q26" s="22">
        <f t="shared" si="0"/>
        <v>87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32</v>
      </c>
      <c r="K27" s="34">
        <v>12</v>
      </c>
      <c r="L27" s="34">
        <v>12</v>
      </c>
      <c r="M27" s="34">
        <v>5</v>
      </c>
      <c r="N27" s="34">
        <v>8</v>
      </c>
      <c r="O27" s="34">
        <v>7</v>
      </c>
      <c r="P27" s="34">
        <v>5</v>
      </c>
      <c r="Q27" s="22">
        <f t="shared" si="0"/>
        <v>81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31</v>
      </c>
      <c r="K28" s="34">
        <v>11</v>
      </c>
      <c r="L28" s="34">
        <v>11</v>
      </c>
      <c r="M28" s="34">
        <v>4</v>
      </c>
      <c r="N28" s="34">
        <v>7</v>
      </c>
      <c r="O28" s="34">
        <v>6</v>
      </c>
      <c r="P28" s="34">
        <v>5</v>
      </c>
      <c r="Q28" s="22">
        <f t="shared" si="0"/>
        <v>75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30</v>
      </c>
      <c r="K29" s="34">
        <v>11</v>
      </c>
      <c r="L29" s="34">
        <v>11</v>
      </c>
      <c r="M29" s="34">
        <v>5</v>
      </c>
      <c r="N29" s="34">
        <v>7</v>
      </c>
      <c r="O29" s="34">
        <v>7</v>
      </c>
      <c r="P29" s="34">
        <v>5</v>
      </c>
      <c r="Q29" s="22">
        <f t="shared" si="0"/>
        <v>76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33</v>
      </c>
      <c r="K30" s="34">
        <v>12</v>
      </c>
      <c r="L30" s="34">
        <v>12</v>
      </c>
      <c r="M30" s="34">
        <v>5</v>
      </c>
      <c r="N30" s="34">
        <v>7</v>
      </c>
      <c r="O30" s="34">
        <v>8</v>
      </c>
      <c r="P30" s="34">
        <v>3</v>
      </c>
      <c r="Q30" s="22">
        <f t="shared" si="0"/>
        <v>80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32</v>
      </c>
      <c r="K31" s="34">
        <v>11</v>
      </c>
      <c r="L31" s="34">
        <v>11</v>
      </c>
      <c r="M31" s="34">
        <v>4</v>
      </c>
      <c r="N31" s="34">
        <v>7</v>
      </c>
      <c r="O31" s="34">
        <v>6</v>
      </c>
      <c r="P31" s="34">
        <v>4</v>
      </c>
      <c r="Q31" s="22">
        <f t="shared" si="0"/>
        <v>75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20</v>
      </c>
      <c r="K32" s="34">
        <v>10</v>
      </c>
      <c r="L32" s="34">
        <v>10</v>
      </c>
      <c r="M32" s="34">
        <v>4</v>
      </c>
      <c r="N32" s="34">
        <v>6</v>
      </c>
      <c r="O32" s="34">
        <v>5</v>
      </c>
      <c r="P32" s="34">
        <v>4</v>
      </c>
      <c r="Q32" s="22">
        <f t="shared" si="0"/>
        <v>59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33</v>
      </c>
      <c r="K33" s="34">
        <v>12</v>
      </c>
      <c r="L33" s="34">
        <v>13</v>
      </c>
      <c r="M33" s="34">
        <v>4</v>
      </c>
      <c r="N33" s="34">
        <v>7</v>
      </c>
      <c r="O33" s="34">
        <v>7</v>
      </c>
      <c r="P33" s="34">
        <v>4</v>
      </c>
      <c r="Q33" s="22">
        <f t="shared" si="0"/>
        <v>80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30</v>
      </c>
      <c r="K34" s="34">
        <v>12</v>
      </c>
      <c r="L34" s="34">
        <v>11</v>
      </c>
      <c r="M34" s="34">
        <v>4</v>
      </c>
      <c r="N34" s="34">
        <v>7</v>
      </c>
      <c r="O34" s="34">
        <v>7</v>
      </c>
      <c r="P34" s="34">
        <v>4</v>
      </c>
      <c r="Q34" s="22">
        <f t="shared" si="0"/>
        <v>75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34" xr:uid="{C76F832A-FA86-4161-B06F-DB77B26A9493}">
      <formula1>40</formula1>
    </dataValidation>
    <dataValidation type="decimal" operator="lessThanOrEqual" allowBlank="1" showInputMessage="1" showErrorMessage="1" error="max. 15" sqref="K16:L34" xr:uid="{EF5866CE-A4A8-4C20-A7E5-6E73CC8C4AFB}">
      <formula1>15</formula1>
    </dataValidation>
    <dataValidation type="decimal" operator="lessThanOrEqual" allowBlank="1" showInputMessage="1" showErrorMessage="1" error="max. 5" sqref="M16:M34 P16:P34" xr:uid="{3E46DDE0-41ED-4354-BEB7-F30BCE18249E}">
      <formula1>5</formula1>
    </dataValidation>
    <dataValidation type="decimal" operator="lessThanOrEqual" allowBlank="1" showInputMessage="1" showErrorMessage="1" error="max. 10" sqref="N16:O34" xr:uid="{AAEC17CC-C0D5-4C58-B689-B19B6DEA895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245D-370C-4A32-A206-E789CE5B492B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22</v>
      </c>
      <c r="K16" s="22">
        <v>10</v>
      </c>
      <c r="L16" s="22">
        <v>7</v>
      </c>
      <c r="M16" s="22">
        <v>3</v>
      </c>
      <c r="N16" s="22">
        <v>7</v>
      </c>
      <c r="O16" s="22">
        <v>6</v>
      </c>
      <c r="P16" s="22">
        <v>3</v>
      </c>
      <c r="Q16" s="22">
        <f>SUM(J16:P16)</f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23</v>
      </c>
      <c r="K17" s="22">
        <v>12</v>
      </c>
      <c r="L17" s="22">
        <v>10</v>
      </c>
      <c r="M17" s="22">
        <v>4</v>
      </c>
      <c r="N17" s="22">
        <v>8</v>
      </c>
      <c r="O17" s="22">
        <v>6</v>
      </c>
      <c r="P17" s="22">
        <v>3</v>
      </c>
      <c r="Q17" s="22">
        <f t="shared" ref="Q17:Q34" si="0">SUM(J17:P17)</f>
        <v>66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</v>
      </c>
      <c r="K18" s="22">
        <v>14</v>
      </c>
      <c r="L18" s="22">
        <v>12</v>
      </c>
      <c r="M18" s="22">
        <v>4</v>
      </c>
      <c r="N18" s="22">
        <v>8</v>
      </c>
      <c r="O18" s="22">
        <v>7</v>
      </c>
      <c r="P18" s="22">
        <v>4</v>
      </c>
      <c r="Q18" s="22">
        <f t="shared" si="0"/>
        <v>82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14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14</v>
      </c>
      <c r="L20" s="22">
        <v>11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86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14</v>
      </c>
      <c r="L21" s="22">
        <v>10</v>
      </c>
      <c r="M21" s="22">
        <v>4</v>
      </c>
      <c r="N21" s="22">
        <v>6</v>
      </c>
      <c r="O21" s="22">
        <v>7</v>
      </c>
      <c r="P21" s="22">
        <v>4</v>
      </c>
      <c r="Q21" s="22">
        <f t="shared" si="0"/>
        <v>72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30</v>
      </c>
      <c r="K22" s="22">
        <v>12</v>
      </c>
      <c r="L22" s="22">
        <v>13</v>
      </c>
      <c r="M22" s="22">
        <v>4</v>
      </c>
      <c r="N22" s="22">
        <v>8</v>
      </c>
      <c r="O22" s="22">
        <v>6</v>
      </c>
      <c r="P22" s="22">
        <v>4</v>
      </c>
      <c r="Q22" s="22">
        <f t="shared" si="0"/>
        <v>77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35</v>
      </c>
      <c r="K23" s="22">
        <v>14</v>
      </c>
      <c r="L23" s="22">
        <v>14</v>
      </c>
      <c r="M23" s="22">
        <v>5</v>
      </c>
      <c r="N23" s="22">
        <v>9</v>
      </c>
      <c r="O23" s="22">
        <v>10</v>
      </c>
      <c r="P23" s="22">
        <v>5</v>
      </c>
      <c r="Q23" s="22">
        <f t="shared" si="0"/>
        <v>92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12</v>
      </c>
      <c r="L24" s="22">
        <v>12</v>
      </c>
      <c r="M24" s="22">
        <v>4</v>
      </c>
      <c r="N24" s="22">
        <v>7</v>
      </c>
      <c r="O24" s="22">
        <v>7</v>
      </c>
      <c r="P24" s="22">
        <v>3</v>
      </c>
      <c r="Q24" s="22">
        <f t="shared" si="0"/>
        <v>75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30</v>
      </c>
      <c r="K25" s="22">
        <v>13</v>
      </c>
      <c r="L25" s="22">
        <v>12</v>
      </c>
      <c r="M25" s="22">
        <v>5</v>
      </c>
      <c r="N25" s="22">
        <v>8</v>
      </c>
      <c r="O25" s="22">
        <v>8</v>
      </c>
      <c r="P25" s="22">
        <v>5</v>
      </c>
      <c r="Q25" s="22">
        <f t="shared" si="0"/>
        <v>81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35</v>
      </c>
      <c r="K26" s="34">
        <v>12</v>
      </c>
      <c r="L26" s="34">
        <v>11</v>
      </c>
      <c r="M26" s="34">
        <v>4</v>
      </c>
      <c r="N26" s="34">
        <v>10</v>
      </c>
      <c r="O26" s="34">
        <v>10</v>
      </c>
      <c r="P26" s="34">
        <v>4</v>
      </c>
      <c r="Q26" s="22">
        <f t="shared" si="0"/>
        <v>86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35</v>
      </c>
      <c r="K27" s="34">
        <v>13</v>
      </c>
      <c r="L27" s="34">
        <v>11</v>
      </c>
      <c r="M27" s="34">
        <v>5</v>
      </c>
      <c r="N27" s="34">
        <v>9</v>
      </c>
      <c r="O27" s="34">
        <v>9</v>
      </c>
      <c r="P27" s="34">
        <v>5</v>
      </c>
      <c r="Q27" s="22">
        <f t="shared" si="0"/>
        <v>87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30</v>
      </c>
      <c r="K28" s="34">
        <v>13</v>
      </c>
      <c r="L28" s="34">
        <v>10</v>
      </c>
      <c r="M28" s="34">
        <v>4</v>
      </c>
      <c r="N28" s="34">
        <v>9</v>
      </c>
      <c r="O28" s="34">
        <v>9</v>
      </c>
      <c r="P28" s="34">
        <v>5</v>
      </c>
      <c r="Q28" s="22">
        <f t="shared" si="0"/>
        <v>80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36</v>
      </c>
      <c r="K29" s="34">
        <v>12</v>
      </c>
      <c r="L29" s="34">
        <v>13</v>
      </c>
      <c r="M29" s="34">
        <v>4</v>
      </c>
      <c r="N29" s="34">
        <v>4</v>
      </c>
      <c r="O29" s="34">
        <v>3</v>
      </c>
      <c r="P29" s="34">
        <v>5</v>
      </c>
      <c r="Q29" s="22">
        <f t="shared" si="0"/>
        <v>77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33</v>
      </c>
      <c r="K30" s="34">
        <v>12</v>
      </c>
      <c r="L30" s="34">
        <v>12</v>
      </c>
      <c r="M30" s="34">
        <v>5</v>
      </c>
      <c r="N30" s="34">
        <v>8</v>
      </c>
      <c r="O30" s="34">
        <v>7</v>
      </c>
      <c r="P30" s="34">
        <v>3</v>
      </c>
      <c r="Q30" s="22">
        <f t="shared" si="0"/>
        <v>80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28</v>
      </c>
      <c r="K31" s="34">
        <v>12</v>
      </c>
      <c r="L31" s="34">
        <v>13</v>
      </c>
      <c r="M31" s="34">
        <v>5</v>
      </c>
      <c r="N31" s="34">
        <v>9</v>
      </c>
      <c r="O31" s="34">
        <v>6</v>
      </c>
      <c r="P31" s="34">
        <v>4</v>
      </c>
      <c r="Q31" s="22">
        <f t="shared" si="0"/>
        <v>77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20</v>
      </c>
      <c r="K32" s="34">
        <v>13</v>
      </c>
      <c r="L32" s="34">
        <v>10</v>
      </c>
      <c r="M32" s="34">
        <v>5</v>
      </c>
      <c r="N32" s="34">
        <v>8</v>
      </c>
      <c r="O32" s="34">
        <v>8</v>
      </c>
      <c r="P32" s="34">
        <v>4</v>
      </c>
      <c r="Q32" s="22">
        <f t="shared" si="0"/>
        <v>68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33</v>
      </c>
      <c r="K33" s="34">
        <v>14</v>
      </c>
      <c r="L33" s="34">
        <v>11</v>
      </c>
      <c r="M33" s="34">
        <v>5</v>
      </c>
      <c r="N33" s="34">
        <v>9</v>
      </c>
      <c r="O33" s="34">
        <v>8</v>
      </c>
      <c r="P33" s="34">
        <v>3</v>
      </c>
      <c r="Q33" s="22">
        <f t="shared" si="0"/>
        <v>83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35</v>
      </c>
      <c r="K34" s="34">
        <v>15</v>
      </c>
      <c r="L34" s="34">
        <v>14</v>
      </c>
      <c r="M34" s="34">
        <v>5</v>
      </c>
      <c r="N34" s="34">
        <v>6</v>
      </c>
      <c r="O34" s="34">
        <v>9</v>
      </c>
      <c r="P34" s="34">
        <v>5</v>
      </c>
      <c r="Q34" s="22">
        <f t="shared" si="0"/>
        <v>89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34" xr:uid="{5739B660-DF4D-4F84-9AEC-7DF88B935558}">
      <formula1>40</formula1>
    </dataValidation>
    <dataValidation type="decimal" operator="lessThanOrEqual" allowBlank="1" showInputMessage="1" showErrorMessage="1" error="max. 15" sqref="K16:L34" xr:uid="{115CAC3F-BF23-496D-94A5-BCC2B55EB1E4}">
      <formula1>15</formula1>
    </dataValidation>
    <dataValidation type="decimal" operator="lessThanOrEqual" allowBlank="1" showInputMessage="1" showErrorMessage="1" error="max. 5" sqref="M16:M34 P16:P34" xr:uid="{37795FC2-79B0-48FE-932E-02DD9BB86FA5}">
      <formula1>5</formula1>
    </dataValidation>
    <dataValidation type="decimal" operator="lessThanOrEqual" allowBlank="1" showInputMessage="1" showErrorMessage="1" error="max. 10" sqref="N16:O34" xr:uid="{5E6180E4-B237-47EB-A7AD-51D479B64F65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1EFC-1615-422F-88DF-A5FB76FF1773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15</v>
      </c>
      <c r="K16" s="22">
        <v>9</v>
      </c>
      <c r="L16" s="22">
        <v>4</v>
      </c>
      <c r="M16" s="22">
        <v>3</v>
      </c>
      <c r="N16" s="22">
        <v>7</v>
      </c>
      <c r="O16" s="22">
        <v>4</v>
      </c>
      <c r="P16" s="22">
        <v>3</v>
      </c>
      <c r="Q16" s="22">
        <f>SUM(J16:P16)</f>
        <v>45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24</v>
      </c>
      <c r="K17" s="22">
        <v>10</v>
      </c>
      <c r="L17" s="22">
        <v>6</v>
      </c>
      <c r="M17" s="22">
        <v>4</v>
      </c>
      <c r="N17" s="22">
        <v>6</v>
      </c>
      <c r="O17" s="22">
        <v>5</v>
      </c>
      <c r="P17" s="22">
        <v>4</v>
      </c>
      <c r="Q17" s="22">
        <f t="shared" ref="Q17:Q34" si="0">SUM(J17:P17)</f>
        <v>59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32</v>
      </c>
      <c r="K18" s="22">
        <v>11</v>
      </c>
      <c r="L18" s="22">
        <v>11</v>
      </c>
      <c r="M18" s="22">
        <v>4</v>
      </c>
      <c r="N18" s="22">
        <v>7</v>
      </c>
      <c r="O18" s="22">
        <v>7</v>
      </c>
      <c r="P18" s="22">
        <v>4</v>
      </c>
      <c r="Q18" s="22">
        <f t="shared" si="0"/>
        <v>76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13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76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14</v>
      </c>
      <c r="L20" s="22">
        <v>14</v>
      </c>
      <c r="M20" s="22">
        <v>5</v>
      </c>
      <c r="N20" s="22">
        <v>8</v>
      </c>
      <c r="O20" s="22">
        <v>10</v>
      </c>
      <c r="P20" s="22">
        <v>4</v>
      </c>
      <c r="Q20" s="22">
        <f t="shared" si="0"/>
        <v>90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28</v>
      </c>
      <c r="K21" s="22">
        <v>13</v>
      </c>
      <c r="L21" s="22">
        <v>10</v>
      </c>
      <c r="M21" s="22">
        <v>4</v>
      </c>
      <c r="N21" s="22">
        <v>7</v>
      </c>
      <c r="O21" s="22">
        <v>7</v>
      </c>
      <c r="P21" s="22">
        <v>4</v>
      </c>
      <c r="Q21" s="22">
        <f t="shared" si="0"/>
        <v>73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37</v>
      </c>
      <c r="K22" s="22">
        <v>12</v>
      </c>
      <c r="L22" s="22">
        <v>13</v>
      </c>
      <c r="M22" s="22">
        <v>3</v>
      </c>
      <c r="N22" s="22">
        <v>5</v>
      </c>
      <c r="O22" s="22">
        <v>5</v>
      </c>
      <c r="P22" s="22">
        <v>4</v>
      </c>
      <c r="Q22" s="22">
        <f t="shared" si="0"/>
        <v>79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30</v>
      </c>
      <c r="K23" s="22">
        <v>14</v>
      </c>
      <c r="L23" s="22">
        <v>14</v>
      </c>
      <c r="M23" s="22">
        <v>5</v>
      </c>
      <c r="N23" s="22">
        <v>9</v>
      </c>
      <c r="O23" s="22">
        <v>9</v>
      </c>
      <c r="P23" s="22">
        <v>5</v>
      </c>
      <c r="Q23" s="22">
        <f t="shared" si="0"/>
        <v>86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26</v>
      </c>
      <c r="K24" s="22">
        <v>11</v>
      </c>
      <c r="L24" s="22">
        <v>11</v>
      </c>
      <c r="M24" s="22">
        <v>4</v>
      </c>
      <c r="N24" s="22">
        <v>7</v>
      </c>
      <c r="O24" s="22">
        <v>7</v>
      </c>
      <c r="P24" s="22">
        <v>4</v>
      </c>
      <c r="Q24" s="22">
        <f t="shared" si="0"/>
        <v>70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30</v>
      </c>
      <c r="K25" s="22">
        <v>13</v>
      </c>
      <c r="L25" s="22">
        <v>13</v>
      </c>
      <c r="M25" s="22">
        <v>5</v>
      </c>
      <c r="N25" s="22">
        <v>8</v>
      </c>
      <c r="O25" s="22">
        <v>8</v>
      </c>
      <c r="P25" s="22">
        <v>5</v>
      </c>
      <c r="Q25" s="22">
        <f t="shared" si="0"/>
        <v>82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30</v>
      </c>
      <c r="K26" s="34">
        <v>13</v>
      </c>
      <c r="L26" s="34">
        <v>14</v>
      </c>
      <c r="M26" s="34">
        <v>5</v>
      </c>
      <c r="N26" s="34">
        <v>10</v>
      </c>
      <c r="O26" s="34">
        <v>10</v>
      </c>
      <c r="P26" s="34">
        <v>4</v>
      </c>
      <c r="Q26" s="22">
        <f t="shared" si="0"/>
        <v>86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30</v>
      </c>
      <c r="K27" s="34">
        <v>13</v>
      </c>
      <c r="L27" s="34">
        <v>13</v>
      </c>
      <c r="M27" s="34">
        <v>5</v>
      </c>
      <c r="N27" s="34">
        <v>9</v>
      </c>
      <c r="O27" s="34">
        <v>9</v>
      </c>
      <c r="P27" s="34">
        <v>5</v>
      </c>
      <c r="Q27" s="22">
        <f t="shared" si="0"/>
        <v>84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28</v>
      </c>
      <c r="K28" s="34">
        <v>11</v>
      </c>
      <c r="L28" s="34">
        <v>11</v>
      </c>
      <c r="M28" s="34">
        <v>5</v>
      </c>
      <c r="N28" s="34">
        <v>9</v>
      </c>
      <c r="O28" s="34">
        <v>9</v>
      </c>
      <c r="P28" s="34">
        <v>5</v>
      </c>
      <c r="Q28" s="22">
        <f t="shared" si="0"/>
        <v>78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31</v>
      </c>
      <c r="K29" s="34">
        <v>13</v>
      </c>
      <c r="L29" s="34">
        <v>13</v>
      </c>
      <c r="M29" s="34">
        <v>4</v>
      </c>
      <c r="N29" s="34">
        <v>7</v>
      </c>
      <c r="O29" s="34">
        <v>4</v>
      </c>
      <c r="P29" s="34">
        <v>5</v>
      </c>
      <c r="Q29" s="22">
        <f t="shared" si="0"/>
        <v>77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34</v>
      </c>
      <c r="K30" s="34">
        <v>13</v>
      </c>
      <c r="L30" s="34">
        <v>13</v>
      </c>
      <c r="M30" s="34">
        <v>4</v>
      </c>
      <c r="N30" s="34">
        <v>8</v>
      </c>
      <c r="O30" s="34">
        <v>7</v>
      </c>
      <c r="P30" s="34">
        <v>3</v>
      </c>
      <c r="Q30" s="22">
        <f t="shared" si="0"/>
        <v>82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28</v>
      </c>
      <c r="K31" s="34">
        <v>13</v>
      </c>
      <c r="L31" s="34">
        <v>13</v>
      </c>
      <c r="M31" s="34">
        <v>5</v>
      </c>
      <c r="N31" s="34">
        <v>9</v>
      </c>
      <c r="O31" s="34">
        <v>8</v>
      </c>
      <c r="P31" s="34">
        <v>4</v>
      </c>
      <c r="Q31" s="22">
        <f t="shared" si="0"/>
        <v>80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20</v>
      </c>
      <c r="K32" s="34">
        <v>11</v>
      </c>
      <c r="L32" s="34">
        <v>9</v>
      </c>
      <c r="M32" s="34">
        <v>5</v>
      </c>
      <c r="N32" s="34">
        <v>10</v>
      </c>
      <c r="O32" s="34">
        <v>10</v>
      </c>
      <c r="P32" s="34">
        <v>4</v>
      </c>
      <c r="Q32" s="22">
        <f t="shared" si="0"/>
        <v>69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33</v>
      </c>
      <c r="K33" s="34">
        <v>13</v>
      </c>
      <c r="L33" s="34">
        <v>13</v>
      </c>
      <c r="M33" s="34">
        <v>5</v>
      </c>
      <c r="N33" s="34">
        <v>10</v>
      </c>
      <c r="O33" s="34">
        <v>10</v>
      </c>
      <c r="P33" s="34">
        <v>3</v>
      </c>
      <c r="Q33" s="22">
        <f t="shared" si="0"/>
        <v>87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35</v>
      </c>
      <c r="K34" s="34">
        <v>13</v>
      </c>
      <c r="L34" s="34">
        <v>13</v>
      </c>
      <c r="M34" s="34">
        <v>4</v>
      </c>
      <c r="N34" s="34">
        <v>8</v>
      </c>
      <c r="O34" s="34">
        <v>8</v>
      </c>
      <c r="P34" s="34">
        <v>5</v>
      </c>
      <c r="Q34" s="22">
        <f t="shared" si="0"/>
        <v>86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34" xr:uid="{3F788507-6621-4BD8-8A94-51D57DB2CA00}">
      <formula1>40</formula1>
    </dataValidation>
    <dataValidation type="decimal" operator="lessThanOrEqual" allowBlank="1" showInputMessage="1" showErrorMessage="1" error="max. 15" sqref="K16:L34" xr:uid="{F46615CA-A52F-444B-94C7-EA8AF74C480D}">
      <formula1>15</formula1>
    </dataValidation>
    <dataValidation type="decimal" operator="lessThanOrEqual" allowBlank="1" showInputMessage="1" showErrorMessage="1" error="max. 5" sqref="M16:M34 P16:P34" xr:uid="{CBA5DB5B-24A8-4E83-9D4D-D7AD2D1F38E6}">
      <formula1>5</formula1>
    </dataValidation>
    <dataValidation type="decimal" operator="lessThanOrEqual" allowBlank="1" showInputMessage="1" showErrorMessage="1" error="max. 10" sqref="N16:O34" xr:uid="{E5B40F9A-89D9-4C8F-85A6-C0CC763405BC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8B54-EBAA-4E18-9516-756D3E1E06DC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27</v>
      </c>
      <c r="K16" s="22">
        <v>10</v>
      </c>
      <c r="L16" s="22">
        <v>8</v>
      </c>
      <c r="M16" s="22">
        <v>3</v>
      </c>
      <c r="N16" s="22">
        <v>7</v>
      </c>
      <c r="O16" s="22">
        <v>5</v>
      </c>
      <c r="P16" s="22">
        <v>3</v>
      </c>
      <c r="Q16" s="22">
        <f>SUM(J16:P16)</f>
        <v>63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30</v>
      </c>
      <c r="K17" s="22">
        <v>12</v>
      </c>
      <c r="L17" s="22">
        <v>9</v>
      </c>
      <c r="M17" s="22">
        <v>3</v>
      </c>
      <c r="N17" s="22">
        <v>6</v>
      </c>
      <c r="O17" s="22">
        <v>5</v>
      </c>
      <c r="P17" s="22">
        <v>3</v>
      </c>
      <c r="Q17" s="22">
        <f t="shared" ref="Q17:Q34" si="0">SUM(J17:P17)</f>
        <v>68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35</v>
      </c>
      <c r="K18" s="22">
        <v>15</v>
      </c>
      <c r="L18" s="22">
        <v>13</v>
      </c>
      <c r="M18" s="22">
        <v>4</v>
      </c>
      <c r="N18" s="22">
        <v>7</v>
      </c>
      <c r="O18" s="22">
        <v>5</v>
      </c>
      <c r="P18" s="22">
        <v>4</v>
      </c>
      <c r="Q18" s="22">
        <f t="shared" si="0"/>
        <v>83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29</v>
      </c>
      <c r="K19" s="22">
        <v>15</v>
      </c>
      <c r="L19" s="22">
        <v>11</v>
      </c>
      <c r="M19" s="22">
        <v>3</v>
      </c>
      <c r="N19" s="22">
        <v>6</v>
      </c>
      <c r="O19" s="22">
        <v>8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37</v>
      </c>
      <c r="K20" s="22">
        <v>14</v>
      </c>
      <c r="L20" s="22">
        <v>12</v>
      </c>
      <c r="M20" s="22">
        <v>5</v>
      </c>
      <c r="N20" s="22">
        <v>8</v>
      </c>
      <c r="O20" s="22">
        <v>10</v>
      </c>
      <c r="P20" s="22">
        <v>4</v>
      </c>
      <c r="Q20" s="22">
        <f t="shared" si="0"/>
        <v>90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10</v>
      </c>
      <c r="L21" s="22">
        <v>10</v>
      </c>
      <c r="M21" s="22">
        <v>5</v>
      </c>
      <c r="N21" s="22">
        <v>6</v>
      </c>
      <c r="O21" s="22">
        <v>9</v>
      </c>
      <c r="P21" s="22">
        <v>4</v>
      </c>
      <c r="Q21" s="22">
        <f t="shared" si="0"/>
        <v>71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34</v>
      </c>
      <c r="K22" s="22">
        <v>12</v>
      </c>
      <c r="L22" s="22">
        <v>12</v>
      </c>
      <c r="M22" s="22">
        <v>3</v>
      </c>
      <c r="N22" s="22">
        <v>5</v>
      </c>
      <c r="O22" s="22">
        <v>4</v>
      </c>
      <c r="P22" s="22">
        <v>4</v>
      </c>
      <c r="Q22" s="22">
        <f t="shared" si="0"/>
        <v>74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34</v>
      </c>
      <c r="K23" s="22">
        <v>14</v>
      </c>
      <c r="L23" s="22">
        <v>15</v>
      </c>
      <c r="M23" s="22">
        <v>5</v>
      </c>
      <c r="N23" s="22">
        <v>6</v>
      </c>
      <c r="O23" s="22">
        <v>8</v>
      </c>
      <c r="P23" s="22">
        <v>5</v>
      </c>
      <c r="Q23" s="22">
        <f t="shared" si="0"/>
        <v>87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13</v>
      </c>
      <c r="L24" s="22">
        <v>11</v>
      </c>
      <c r="M24" s="22">
        <v>5</v>
      </c>
      <c r="N24" s="22">
        <v>8</v>
      </c>
      <c r="O24" s="22">
        <v>7</v>
      </c>
      <c r="P24" s="22">
        <v>4</v>
      </c>
      <c r="Q24" s="22">
        <f t="shared" si="0"/>
        <v>78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34</v>
      </c>
      <c r="K25" s="22">
        <v>13</v>
      </c>
      <c r="L25" s="22">
        <v>13</v>
      </c>
      <c r="M25" s="22">
        <v>5</v>
      </c>
      <c r="N25" s="22">
        <v>8</v>
      </c>
      <c r="O25" s="22">
        <v>7</v>
      </c>
      <c r="P25" s="22">
        <v>5</v>
      </c>
      <c r="Q25" s="22">
        <f t="shared" si="0"/>
        <v>85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39</v>
      </c>
      <c r="K26" s="34">
        <v>13</v>
      </c>
      <c r="L26" s="34">
        <v>15</v>
      </c>
      <c r="M26" s="34">
        <v>5</v>
      </c>
      <c r="N26" s="34">
        <v>10</v>
      </c>
      <c r="O26" s="34">
        <v>10</v>
      </c>
      <c r="P26" s="34">
        <v>4</v>
      </c>
      <c r="Q26" s="22">
        <f t="shared" si="0"/>
        <v>96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37</v>
      </c>
      <c r="K27" s="34">
        <v>12</v>
      </c>
      <c r="L27" s="34">
        <v>15</v>
      </c>
      <c r="M27" s="34">
        <v>5</v>
      </c>
      <c r="N27" s="34">
        <v>9</v>
      </c>
      <c r="O27" s="34">
        <v>9</v>
      </c>
      <c r="P27" s="34">
        <v>5</v>
      </c>
      <c r="Q27" s="22">
        <f t="shared" si="0"/>
        <v>92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33</v>
      </c>
      <c r="K28" s="34">
        <v>12</v>
      </c>
      <c r="L28" s="34">
        <v>11</v>
      </c>
      <c r="M28" s="34">
        <v>5</v>
      </c>
      <c r="N28" s="34">
        <v>8</v>
      </c>
      <c r="O28" s="34">
        <v>8</v>
      </c>
      <c r="P28" s="34">
        <v>5</v>
      </c>
      <c r="Q28" s="22">
        <f t="shared" si="0"/>
        <v>82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35</v>
      </c>
      <c r="K29" s="34">
        <v>12</v>
      </c>
      <c r="L29" s="34">
        <v>12</v>
      </c>
      <c r="M29" s="34">
        <v>4</v>
      </c>
      <c r="N29" s="34">
        <v>6</v>
      </c>
      <c r="O29" s="34">
        <v>4</v>
      </c>
      <c r="P29" s="34">
        <v>5</v>
      </c>
      <c r="Q29" s="22">
        <f t="shared" si="0"/>
        <v>78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38</v>
      </c>
      <c r="K30" s="34">
        <v>12</v>
      </c>
      <c r="L30" s="34">
        <v>13</v>
      </c>
      <c r="M30" s="34">
        <v>5</v>
      </c>
      <c r="N30" s="34">
        <v>7</v>
      </c>
      <c r="O30" s="34">
        <v>7</v>
      </c>
      <c r="P30" s="34">
        <v>4</v>
      </c>
      <c r="Q30" s="22">
        <f t="shared" si="0"/>
        <v>86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34</v>
      </c>
      <c r="K31" s="34">
        <v>12</v>
      </c>
      <c r="L31" s="34">
        <v>13</v>
      </c>
      <c r="M31" s="34">
        <v>5</v>
      </c>
      <c r="N31" s="34">
        <v>7</v>
      </c>
      <c r="O31" s="34">
        <v>6</v>
      </c>
      <c r="P31" s="34">
        <v>4</v>
      </c>
      <c r="Q31" s="22">
        <f t="shared" si="0"/>
        <v>81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24</v>
      </c>
      <c r="K32" s="34">
        <v>10</v>
      </c>
      <c r="L32" s="34">
        <v>10</v>
      </c>
      <c r="M32" s="34">
        <v>5</v>
      </c>
      <c r="N32" s="34">
        <v>8</v>
      </c>
      <c r="O32" s="34">
        <v>8</v>
      </c>
      <c r="P32" s="34">
        <v>4</v>
      </c>
      <c r="Q32" s="22">
        <f t="shared" si="0"/>
        <v>69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38</v>
      </c>
      <c r="K33" s="34">
        <v>13</v>
      </c>
      <c r="L33" s="34">
        <v>14</v>
      </c>
      <c r="M33" s="34">
        <v>5</v>
      </c>
      <c r="N33" s="34">
        <v>9</v>
      </c>
      <c r="O33" s="34">
        <v>9</v>
      </c>
      <c r="P33" s="34">
        <v>4</v>
      </c>
      <c r="Q33" s="22">
        <f t="shared" si="0"/>
        <v>92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37</v>
      </c>
      <c r="K34" s="34">
        <v>15</v>
      </c>
      <c r="L34" s="34">
        <v>14</v>
      </c>
      <c r="M34" s="34">
        <v>5</v>
      </c>
      <c r="N34" s="34">
        <v>6</v>
      </c>
      <c r="O34" s="34">
        <v>9</v>
      </c>
      <c r="P34" s="34">
        <v>5</v>
      </c>
      <c r="Q34" s="22">
        <f t="shared" si="0"/>
        <v>91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34" xr:uid="{3CB199B7-B0BA-4CFA-BECA-5028B99E3D51}">
      <formula1>40</formula1>
    </dataValidation>
    <dataValidation type="decimal" operator="lessThanOrEqual" allowBlank="1" showInputMessage="1" showErrorMessage="1" error="max. 15" sqref="K16:L34" xr:uid="{7C3E4704-E693-4CE4-BC73-1E5BD00573CA}">
      <formula1>15</formula1>
    </dataValidation>
    <dataValidation type="decimal" operator="lessThanOrEqual" allowBlank="1" showInputMessage="1" showErrorMessage="1" error="max. 5" sqref="M16:M34 P16:P34" xr:uid="{8F8386E8-0BD6-4F98-B2DF-0DA6F4AE5945}">
      <formula1>5</formula1>
    </dataValidation>
    <dataValidation type="decimal" operator="lessThanOrEqual" allowBlank="1" showInputMessage="1" showErrorMessage="1" error="max. 10" sqref="N16:O34" xr:uid="{59BA9FCB-AF27-4B70-BB26-F91559D13E5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A081-DE37-44FF-B74C-81B583D9E040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34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</v>
      </c>
      <c r="K19" s="22">
        <v>13</v>
      </c>
      <c r="L19" s="22">
        <v>12</v>
      </c>
      <c r="M19" s="22">
        <v>4</v>
      </c>
      <c r="N19" s="22">
        <v>5</v>
      </c>
      <c r="O19" s="22">
        <v>10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13</v>
      </c>
      <c r="L20" s="22">
        <v>14</v>
      </c>
      <c r="M20" s="22">
        <v>5</v>
      </c>
      <c r="N20" s="22">
        <v>10</v>
      </c>
      <c r="O20" s="22">
        <v>10</v>
      </c>
      <c r="P20" s="22">
        <v>4</v>
      </c>
      <c r="Q20" s="22">
        <f t="shared" si="0"/>
        <v>91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23</v>
      </c>
      <c r="K21" s="22">
        <v>12</v>
      </c>
      <c r="L21" s="22">
        <v>11</v>
      </c>
      <c r="M21" s="22">
        <v>4</v>
      </c>
      <c r="N21" s="22">
        <v>7</v>
      </c>
      <c r="O21" s="22">
        <v>9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12</v>
      </c>
      <c r="L22" s="22">
        <v>14</v>
      </c>
      <c r="M22" s="22">
        <v>2</v>
      </c>
      <c r="N22" s="22">
        <v>3</v>
      </c>
      <c r="O22" s="22">
        <v>3</v>
      </c>
      <c r="P22" s="22">
        <v>4</v>
      </c>
      <c r="Q22" s="22">
        <f t="shared" si="0"/>
        <v>73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0"/>
        <v>0</v>
      </c>
      <c r="R23" s="9" t="s">
        <v>88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0"/>
        <v>0</v>
      </c>
      <c r="R24" s="9" t="s">
        <v>88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0"/>
        <v>0</v>
      </c>
      <c r="R25" s="9" t="s">
        <v>88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40</v>
      </c>
      <c r="K26" s="34">
        <v>13</v>
      </c>
      <c r="L26" s="34">
        <v>15</v>
      </c>
      <c r="M26" s="34">
        <v>5</v>
      </c>
      <c r="N26" s="34">
        <v>10</v>
      </c>
      <c r="O26" s="34">
        <v>10</v>
      </c>
      <c r="P26" s="34">
        <v>4</v>
      </c>
      <c r="Q26" s="22">
        <f t="shared" si="0"/>
        <v>97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30</v>
      </c>
      <c r="K27" s="34">
        <v>13</v>
      </c>
      <c r="L27" s="34">
        <v>13</v>
      </c>
      <c r="M27" s="34">
        <v>5</v>
      </c>
      <c r="N27" s="34">
        <v>9</v>
      </c>
      <c r="O27" s="34">
        <v>9</v>
      </c>
      <c r="P27" s="34">
        <v>5</v>
      </c>
      <c r="Q27" s="22">
        <f t="shared" si="0"/>
        <v>84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30</v>
      </c>
      <c r="K28" s="34">
        <v>13</v>
      </c>
      <c r="L28" s="34">
        <v>10</v>
      </c>
      <c r="M28" s="34">
        <v>5</v>
      </c>
      <c r="N28" s="34">
        <v>8</v>
      </c>
      <c r="O28" s="34">
        <v>8</v>
      </c>
      <c r="P28" s="34">
        <v>5</v>
      </c>
      <c r="Q28" s="22">
        <f t="shared" si="0"/>
        <v>79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35</v>
      </c>
      <c r="K29" s="34">
        <v>13</v>
      </c>
      <c r="L29" s="34">
        <v>13</v>
      </c>
      <c r="M29" s="34">
        <v>4</v>
      </c>
      <c r="N29" s="34">
        <v>5</v>
      </c>
      <c r="O29" s="34">
        <v>3</v>
      </c>
      <c r="P29" s="34">
        <v>5</v>
      </c>
      <c r="Q29" s="22">
        <f t="shared" si="0"/>
        <v>78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30</v>
      </c>
      <c r="K30" s="34">
        <v>12</v>
      </c>
      <c r="L30" s="34">
        <v>12</v>
      </c>
      <c r="M30" s="34">
        <v>4</v>
      </c>
      <c r="N30" s="34">
        <v>7</v>
      </c>
      <c r="O30" s="34">
        <v>4</v>
      </c>
      <c r="P30" s="34">
        <v>3</v>
      </c>
      <c r="Q30" s="22">
        <f t="shared" si="0"/>
        <v>72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30</v>
      </c>
      <c r="K31" s="34">
        <v>12</v>
      </c>
      <c r="L31" s="34">
        <v>11</v>
      </c>
      <c r="M31" s="34">
        <v>4</v>
      </c>
      <c r="N31" s="34">
        <v>7</v>
      </c>
      <c r="O31" s="34">
        <v>7</v>
      </c>
      <c r="P31" s="34">
        <v>4</v>
      </c>
      <c r="Q31" s="22">
        <f t="shared" si="0"/>
        <v>75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20</v>
      </c>
      <c r="K32" s="34">
        <v>12</v>
      </c>
      <c r="L32" s="34">
        <v>7</v>
      </c>
      <c r="M32" s="34">
        <v>4</v>
      </c>
      <c r="N32" s="34">
        <v>8</v>
      </c>
      <c r="O32" s="34">
        <v>8</v>
      </c>
      <c r="P32" s="34">
        <v>4</v>
      </c>
      <c r="Q32" s="22">
        <f t="shared" si="0"/>
        <v>63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35</v>
      </c>
      <c r="K33" s="34">
        <v>12</v>
      </c>
      <c r="L33" s="34">
        <v>13</v>
      </c>
      <c r="M33" s="34">
        <v>5</v>
      </c>
      <c r="N33" s="34">
        <v>9</v>
      </c>
      <c r="O33" s="34">
        <v>9</v>
      </c>
      <c r="P33" s="34">
        <v>4</v>
      </c>
      <c r="Q33" s="22">
        <f t="shared" si="0"/>
        <v>87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35</v>
      </c>
      <c r="K34" s="34">
        <v>15</v>
      </c>
      <c r="L34" s="34">
        <v>14</v>
      </c>
      <c r="M34" s="34">
        <v>5</v>
      </c>
      <c r="N34" s="34">
        <v>7</v>
      </c>
      <c r="O34" s="34">
        <v>9</v>
      </c>
      <c r="P34" s="34">
        <v>5</v>
      </c>
      <c r="Q34" s="22">
        <f t="shared" si="0"/>
        <v>90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34" xr:uid="{5F47AA62-AE09-4749-984F-79A9FE40464F}">
      <formula1>10</formula1>
    </dataValidation>
    <dataValidation type="decimal" operator="lessThanOrEqual" allowBlank="1" showInputMessage="1" showErrorMessage="1" error="max. 5" sqref="M16:M34 P16:P34" xr:uid="{7F488B2A-8847-4D08-8552-155FDB6D1314}">
      <formula1>5</formula1>
    </dataValidation>
    <dataValidation type="decimal" operator="lessThanOrEqual" allowBlank="1" showInputMessage="1" showErrorMessage="1" error="max. 15" sqref="K16:L34" xr:uid="{6B974C9B-C770-48C1-A577-F6F01DDAAADC}">
      <formula1>15</formula1>
    </dataValidation>
    <dataValidation type="decimal" operator="lessThanOrEqual" allowBlank="1" showInputMessage="1" showErrorMessage="1" error="max. 40" sqref="J16:J34" xr:uid="{F7BEB8D1-CE1A-4D86-A009-550F2390BB0D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EA84-896E-4BD5-AFA0-E57D9F062895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34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25</v>
      </c>
      <c r="K19" s="22">
        <v>12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70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37</v>
      </c>
      <c r="K20" s="22">
        <v>13</v>
      </c>
      <c r="L20" s="22">
        <v>13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89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21</v>
      </c>
      <c r="K21" s="22">
        <v>13</v>
      </c>
      <c r="L21" s="22">
        <v>11</v>
      </c>
      <c r="M21" s="22">
        <v>5</v>
      </c>
      <c r="N21" s="22">
        <v>8</v>
      </c>
      <c r="O21" s="22">
        <v>8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28</v>
      </c>
      <c r="K22" s="22">
        <v>11</v>
      </c>
      <c r="L22" s="22">
        <v>14</v>
      </c>
      <c r="M22" s="22">
        <v>3</v>
      </c>
      <c r="N22" s="22">
        <v>6</v>
      </c>
      <c r="O22" s="22">
        <v>5</v>
      </c>
      <c r="P22" s="22">
        <v>4</v>
      </c>
      <c r="Q22" s="22">
        <f t="shared" si="0"/>
        <v>71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32</v>
      </c>
      <c r="K23" s="22">
        <v>14</v>
      </c>
      <c r="L23" s="22">
        <v>13</v>
      </c>
      <c r="M23" s="22">
        <v>5</v>
      </c>
      <c r="N23" s="22">
        <v>6</v>
      </c>
      <c r="O23" s="22">
        <v>9</v>
      </c>
      <c r="P23" s="22">
        <v>5</v>
      </c>
      <c r="Q23" s="22">
        <f t="shared" si="0"/>
        <v>84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29</v>
      </c>
      <c r="K24" s="22">
        <v>12</v>
      </c>
      <c r="L24" s="22">
        <v>11</v>
      </c>
      <c r="M24" s="22">
        <v>3</v>
      </c>
      <c r="N24" s="22">
        <v>7</v>
      </c>
      <c r="O24" s="22">
        <v>7</v>
      </c>
      <c r="P24" s="22">
        <v>4</v>
      </c>
      <c r="Q24" s="22">
        <f t="shared" si="0"/>
        <v>73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28</v>
      </c>
      <c r="K25" s="22">
        <v>11</v>
      </c>
      <c r="L25" s="22">
        <v>11</v>
      </c>
      <c r="M25" s="22">
        <v>4</v>
      </c>
      <c r="N25" s="22">
        <v>8</v>
      </c>
      <c r="O25" s="22">
        <v>8</v>
      </c>
      <c r="P25" s="22">
        <v>4</v>
      </c>
      <c r="Q25" s="22">
        <f t="shared" si="0"/>
        <v>74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22">
        <f t="shared" si="0"/>
        <v>0</v>
      </c>
      <c r="R26" s="9" t="s">
        <v>88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22">
        <f t="shared" si="0"/>
        <v>0</v>
      </c>
      <c r="R27" s="9" t="s">
        <v>88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22">
        <f t="shared" si="0"/>
        <v>0</v>
      </c>
      <c r="R28" s="9" t="s">
        <v>88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22">
        <f t="shared" si="0"/>
        <v>0</v>
      </c>
      <c r="R29" s="9" t="s">
        <v>88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22">
        <f t="shared" si="0"/>
        <v>0</v>
      </c>
      <c r="R30" s="9" t="s">
        <v>88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22">
        <f t="shared" si="0"/>
        <v>0</v>
      </c>
      <c r="R31" s="9" t="s">
        <v>88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22">
        <f t="shared" si="0"/>
        <v>0</v>
      </c>
      <c r="R32" s="9" t="s">
        <v>88</v>
      </c>
    </row>
    <row r="33" spans="1:18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22">
        <f t="shared" si="0"/>
        <v>0</v>
      </c>
      <c r="R33" s="9" t="s">
        <v>88</v>
      </c>
    </row>
    <row r="34" spans="1:18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22">
        <f t="shared" si="0"/>
        <v>0</v>
      </c>
      <c r="R34" s="9" t="s">
        <v>88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34" xr:uid="{9C2E6421-15C6-4D94-AF87-BA443582F211}">
      <formula1>10</formula1>
    </dataValidation>
    <dataValidation type="decimal" operator="lessThanOrEqual" allowBlank="1" showInputMessage="1" showErrorMessage="1" error="max. 5" sqref="P16:P34 M16:M34" xr:uid="{B0476022-3B2D-4E92-9BBB-FA920A3E671E}">
      <formula1>5</formula1>
    </dataValidation>
    <dataValidation type="decimal" operator="lessThanOrEqual" allowBlank="1" showInputMessage="1" showErrorMessage="1" error="max. 15" sqref="K16:L34" xr:uid="{8CB3D881-5651-4830-A810-67B4881E492F}">
      <formula1>15</formula1>
    </dataValidation>
    <dataValidation type="decimal" operator="lessThanOrEqual" allowBlank="1" showInputMessage="1" showErrorMessage="1" error="max. 40" sqref="J16:J34" xr:uid="{48AD397D-49F0-49B4-BACC-7226AAD2663F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9B87-ABB6-43C0-9312-BCF649EFAC81}">
  <dimension ref="A1:CA34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60" t="s">
        <v>36</v>
      </c>
      <c r="G10" s="60"/>
      <c r="H10" s="60"/>
      <c r="I10" s="60"/>
      <c r="J10" s="60"/>
    </row>
    <row r="11" spans="1:79" ht="25.2" customHeight="1" x14ac:dyDescent="0.2">
      <c r="D11" s="61" t="s">
        <v>42</v>
      </c>
      <c r="E11" s="61"/>
      <c r="F11" s="61"/>
      <c r="G11" s="61"/>
      <c r="H11" s="61"/>
      <c r="I11" s="61"/>
      <c r="J11" s="61"/>
    </row>
    <row r="12" spans="1:79" ht="12.6" x14ac:dyDescent="0.3">
      <c r="A12" s="12"/>
    </row>
    <row r="13" spans="1:79" ht="26.4" customHeight="1" x14ac:dyDescent="0.3">
      <c r="A13" s="62" t="s">
        <v>0</v>
      </c>
      <c r="B13" s="62" t="s">
        <v>1</v>
      </c>
      <c r="C13" s="62" t="s">
        <v>16</v>
      </c>
      <c r="D13" s="62" t="s">
        <v>13</v>
      </c>
      <c r="E13" s="65" t="s">
        <v>2</v>
      </c>
      <c r="F13" s="62" t="s">
        <v>29</v>
      </c>
      <c r="G13" s="62"/>
      <c r="H13" s="62" t="s">
        <v>30</v>
      </c>
      <c r="I13" s="62"/>
      <c r="J13" s="62" t="s">
        <v>31</v>
      </c>
      <c r="K13" s="62" t="s">
        <v>14</v>
      </c>
      <c r="L13" s="62" t="s">
        <v>15</v>
      </c>
      <c r="M13" s="62" t="s">
        <v>27</v>
      </c>
      <c r="N13" s="62" t="s">
        <v>28</v>
      </c>
      <c r="O13" s="62" t="s">
        <v>32</v>
      </c>
      <c r="P13" s="62" t="s">
        <v>3</v>
      </c>
      <c r="Q13" s="62" t="s">
        <v>4</v>
      </c>
    </row>
    <row r="14" spans="1:79" ht="59.4" customHeight="1" x14ac:dyDescent="0.3">
      <c r="A14" s="62"/>
      <c r="B14" s="62"/>
      <c r="C14" s="62"/>
      <c r="D14" s="62"/>
      <c r="E14" s="65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79" ht="28.95" customHeight="1" x14ac:dyDescent="0.3">
      <c r="A15" s="62"/>
      <c r="B15" s="62"/>
      <c r="C15" s="62"/>
      <c r="D15" s="62"/>
      <c r="E15" s="65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27</v>
      </c>
      <c r="K16" s="22">
        <v>12</v>
      </c>
      <c r="L16" s="22">
        <v>13</v>
      </c>
      <c r="M16" s="22">
        <v>4</v>
      </c>
      <c r="N16" s="22">
        <v>7</v>
      </c>
      <c r="O16" s="22">
        <v>5</v>
      </c>
      <c r="P16" s="22">
        <v>3</v>
      </c>
      <c r="Q16" s="22">
        <f>SUM(J16:P16)</f>
        <v>71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30</v>
      </c>
      <c r="K17" s="22">
        <v>12</v>
      </c>
      <c r="L17" s="22">
        <v>12</v>
      </c>
      <c r="M17" s="22">
        <v>3</v>
      </c>
      <c r="N17" s="22">
        <v>8</v>
      </c>
      <c r="O17" s="22">
        <v>6</v>
      </c>
      <c r="P17" s="22">
        <v>4</v>
      </c>
      <c r="Q17" s="22">
        <f t="shared" ref="Q17:Q34" si="0">SUM(J17:P17)</f>
        <v>75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35</v>
      </c>
      <c r="K18" s="22">
        <v>13</v>
      </c>
      <c r="L18" s="22">
        <v>14</v>
      </c>
      <c r="M18" s="22">
        <v>3</v>
      </c>
      <c r="N18" s="22">
        <v>6</v>
      </c>
      <c r="O18" s="22">
        <v>4</v>
      </c>
      <c r="P18" s="22">
        <v>3</v>
      </c>
      <c r="Q18" s="22">
        <f t="shared" si="0"/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13</v>
      </c>
      <c r="L19" s="22">
        <v>11</v>
      </c>
      <c r="M19" s="22">
        <v>3</v>
      </c>
      <c r="N19" s="22">
        <v>6</v>
      </c>
      <c r="O19" s="22">
        <v>8</v>
      </c>
      <c r="P19" s="22">
        <v>5</v>
      </c>
      <c r="Q19" s="22">
        <f t="shared" si="0"/>
        <v>76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36</v>
      </c>
      <c r="K20" s="22">
        <v>14</v>
      </c>
      <c r="L20" s="22">
        <v>14</v>
      </c>
      <c r="M20" s="22">
        <v>4</v>
      </c>
      <c r="N20" s="22">
        <v>9</v>
      </c>
      <c r="O20" s="22">
        <v>10</v>
      </c>
      <c r="P20" s="22">
        <v>4</v>
      </c>
      <c r="Q20" s="22">
        <f t="shared" si="0"/>
        <v>91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12</v>
      </c>
      <c r="L21" s="22">
        <v>13</v>
      </c>
      <c r="M21" s="22">
        <v>4</v>
      </c>
      <c r="N21" s="22">
        <v>6</v>
      </c>
      <c r="O21" s="22">
        <v>6</v>
      </c>
      <c r="P21" s="22">
        <v>4</v>
      </c>
      <c r="Q21" s="22">
        <f t="shared" si="0"/>
        <v>72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36</v>
      </c>
      <c r="K22" s="22">
        <v>12</v>
      </c>
      <c r="L22" s="22">
        <v>12</v>
      </c>
      <c r="M22" s="22">
        <v>2</v>
      </c>
      <c r="N22" s="22">
        <v>2</v>
      </c>
      <c r="O22" s="22">
        <v>2</v>
      </c>
      <c r="P22" s="22">
        <v>4</v>
      </c>
      <c r="Q22" s="22">
        <f t="shared" si="0"/>
        <v>70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0"/>
        <v>0</v>
      </c>
      <c r="R23" s="9" t="s">
        <v>104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0"/>
        <v>0</v>
      </c>
      <c r="R24" s="9" t="s">
        <v>104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0"/>
        <v>0</v>
      </c>
      <c r="R25" s="9" t="s">
        <v>104</v>
      </c>
    </row>
    <row r="26" spans="1:79" x14ac:dyDescent="0.3">
      <c r="A26" s="32" t="s">
        <v>105</v>
      </c>
      <c r="B26" s="32" t="s">
        <v>78</v>
      </c>
      <c r="C26" s="32" t="s">
        <v>106</v>
      </c>
      <c r="D26" s="33">
        <v>323280</v>
      </c>
      <c r="E26" s="33">
        <v>150000</v>
      </c>
      <c r="F26" s="32" t="s">
        <v>84</v>
      </c>
      <c r="G26" s="32" t="s">
        <v>54</v>
      </c>
      <c r="H26" s="32" t="s">
        <v>107</v>
      </c>
      <c r="I26" s="32" t="s">
        <v>54</v>
      </c>
      <c r="J26" s="34">
        <v>38</v>
      </c>
      <c r="K26" s="34">
        <v>13</v>
      </c>
      <c r="L26" s="34">
        <v>15</v>
      </c>
      <c r="M26" s="34">
        <v>5</v>
      </c>
      <c r="N26" s="34">
        <v>9</v>
      </c>
      <c r="O26" s="34">
        <v>10</v>
      </c>
      <c r="P26" s="34">
        <v>4</v>
      </c>
      <c r="Q26" s="22">
        <f t="shared" si="0"/>
        <v>94</v>
      </c>
    </row>
    <row r="27" spans="1:79" x14ac:dyDescent="0.3">
      <c r="A27" s="32" t="s">
        <v>108</v>
      </c>
      <c r="B27" s="32" t="s">
        <v>95</v>
      </c>
      <c r="C27" s="32" t="s">
        <v>109</v>
      </c>
      <c r="D27" s="33">
        <v>311000</v>
      </c>
      <c r="E27" s="33">
        <v>150000</v>
      </c>
      <c r="F27" s="32" t="s">
        <v>81</v>
      </c>
      <c r="G27" s="32" t="s">
        <v>54</v>
      </c>
      <c r="H27" s="32" t="s">
        <v>80</v>
      </c>
      <c r="I27" s="32" t="s">
        <v>54</v>
      </c>
      <c r="J27" s="34">
        <v>37</v>
      </c>
      <c r="K27" s="34">
        <v>12</v>
      </c>
      <c r="L27" s="34">
        <v>13</v>
      </c>
      <c r="M27" s="34">
        <v>5</v>
      </c>
      <c r="N27" s="34">
        <v>9</v>
      </c>
      <c r="O27" s="34">
        <v>9</v>
      </c>
      <c r="P27" s="34">
        <v>5</v>
      </c>
      <c r="Q27" s="22">
        <f t="shared" si="0"/>
        <v>90</v>
      </c>
    </row>
    <row r="28" spans="1:79" x14ac:dyDescent="0.3">
      <c r="A28" s="37" t="s">
        <v>127</v>
      </c>
      <c r="B28" s="37" t="s">
        <v>95</v>
      </c>
      <c r="C28" s="37" t="s">
        <v>128</v>
      </c>
      <c r="D28" s="38">
        <v>496000</v>
      </c>
      <c r="E28" s="38">
        <v>283000</v>
      </c>
      <c r="F28" s="37" t="s">
        <v>129</v>
      </c>
      <c r="G28" s="32" t="s">
        <v>54</v>
      </c>
      <c r="H28" s="37" t="s">
        <v>65</v>
      </c>
      <c r="I28" s="32" t="s">
        <v>56</v>
      </c>
      <c r="J28" s="34">
        <v>32</v>
      </c>
      <c r="K28" s="34">
        <v>13</v>
      </c>
      <c r="L28" s="34">
        <v>11</v>
      </c>
      <c r="M28" s="34">
        <v>5</v>
      </c>
      <c r="N28" s="34">
        <v>9</v>
      </c>
      <c r="O28" s="34">
        <v>8</v>
      </c>
      <c r="P28" s="34">
        <v>5</v>
      </c>
      <c r="Q28" s="22">
        <f t="shared" si="0"/>
        <v>83</v>
      </c>
    </row>
    <row r="29" spans="1:79" x14ac:dyDescent="0.3">
      <c r="A29" s="32" t="s">
        <v>110</v>
      </c>
      <c r="B29" s="32" t="s">
        <v>112</v>
      </c>
      <c r="C29" s="32" t="s">
        <v>111</v>
      </c>
      <c r="D29" s="33">
        <v>519000</v>
      </c>
      <c r="E29" s="33">
        <v>350000</v>
      </c>
      <c r="F29" s="32" t="s">
        <v>100</v>
      </c>
      <c r="G29" s="32" t="s">
        <v>52</v>
      </c>
      <c r="H29" s="32" t="s">
        <v>113</v>
      </c>
      <c r="I29" s="32" t="s">
        <v>54</v>
      </c>
      <c r="J29" s="34">
        <v>36</v>
      </c>
      <c r="K29" s="34">
        <v>12</v>
      </c>
      <c r="L29" s="34">
        <v>12</v>
      </c>
      <c r="M29" s="34">
        <v>4</v>
      </c>
      <c r="N29" s="34">
        <v>7</v>
      </c>
      <c r="O29" s="34">
        <v>6</v>
      </c>
      <c r="P29" s="34">
        <v>5</v>
      </c>
      <c r="Q29" s="22">
        <f t="shared" si="0"/>
        <v>82</v>
      </c>
    </row>
    <row r="30" spans="1:79" x14ac:dyDescent="0.3">
      <c r="A30" s="32" t="s">
        <v>114</v>
      </c>
      <c r="B30" s="32" t="s">
        <v>96</v>
      </c>
      <c r="C30" s="32" t="s">
        <v>115</v>
      </c>
      <c r="D30" s="33">
        <v>390000</v>
      </c>
      <c r="E30" s="33">
        <v>150000</v>
      </c>
      <c r="F30" s="32" t="s">
        <v>116</v>
      </c>
      <c r="G30" s="32" t="s">
        <v>54</v>
      </c>
      <c r="H30" s="32" t="s">
        <v>117</v>
      </c>
      <c r="I30" s="32" t="s">
        <v>54</v>
      </c>
      <c r="J30" s="34">
        <v>37</v>
      </c>
      <c r="K30" s="34">
        <v>13</v>
      </c>
      <c r="L30" s="34">
        <v>14</v>
      </c>
      <c r="M30" s="34">
        <v>3</v>
      </c>
      <c r="N30" s="34">
        <v>9</v>
      </c>
      <c r="O30" s="34">
        <v>6</v>
      </c>
      <c r="P30" s="34">
        <v>3</v>
      </c>
      <c r="Q30" s="22">
        <f t="shared" si="0"/>
        <v>85</v>
      </c>
    </row>
    <row r="31" spans="1:79" x14ac:dyDescent="0.3">
      <c r="A31" s="39" t="s">
        <v>130</v>
      </c>
      <c r="B31" s="39" t="s">
        <v>132</v>
      </c>
      <c r="C31" s="39" t="s">
        <v>131</v>
      </c>
      <c r="D31" s="40">
        <v>930000</v>
      </c>
      <c r="E31" s="40">
        <v>350000</v>
      </c>
      <c r="F31" s="39" t="s">
        <v>53</v>
      </c>
      <c r="G31" s="32" t="s">
        <v>54</v>
      </c>
      <c r="H31" s="39" t="s">
        <v>55</v>
      </c>
      <c r="I31" s="32" t="s">
        <v>54</v>
      </c>
      <c r="J31" s="34">
        <v>31</v>
      </c>
      <c r="K31" s="34">
        <v>12</v>
      </c>
      <c r="L31" s="34">
        <v>15</v>
      </c>
      <c r="M31" s="34">
        <v>4</v>
      </c>
      <c r="N31" s="34">
        <v>7</v>
      </c>
      <c r="O31" s="34">
        <v>6</v>
      </c>
      <c r="P31" s="34">
        <v>4</v>
      </c>
      <c r="Q31" s="22">
        <f t="shared" si="0"/>
        <v>79</v>
      </c>
    </row>
    <row r="32" spans="1:79" x14ac:dyDescent="0.3">
      <c r="A32" s="32" t="s">
        <v>118</v>
      </c>
      <c r="B32" s="32" t="s">
        <v>79</v>
      </c>
      <c r="C32" s="32" t="s">
        <v>119</v>
      </c>
      <c r="D32" s="33">
        <v>444591</v>
      </c>
      <c r="E32" s="33">
        <v>150000</v>
      </c>
      <c r="F32" s="32" t="s">
        <v>120</v>
      </c>
      <c r="G32" s="32" t="s">
        <v>52</v>
      </c>
      <c r="H32" s="32" t="s">
        <v>121</v>
      </c>
      <c r="I32" s="32" t="s">
        <v>52</v>
      </c>
      <c r="J32" s="34">
        <v>24</v>
      </c>
      <c r="K32" s="34">
        <v>11</v>
      </c>
      <c r="L32" s="34">
        <v>8</v>
      </c>
      <c r="M32" s="34">
        <v>5</v>
      </c>
      <c r="N32" s="34">
        <v>9</v>
      </c>
      <c r="O32" s="34">
        <v>9</v>
      </c>
      <c r="P32" s="34">
        <v>4</v>
      </c>
      <c r="Q32" s="22">
        <f t="shared" si="0"/>
        <v>70</v>
      </c>
    </row>
    <row r="33" spans="1:17" x14ac:dyDescent="0.3">
      <c r="A33" s="32" t="s">
        <v>122</v>
      </c>
      <c r="B33" s="32" t="s">
        <v>63</v>
      </c>
      <c r="C33" s="32" t="s">
        <v>123</v>
      </c>
      <c r="D33" s="33">
        <v>431000</v>
      </c>
      <c r="E33" s="33">
        <v>150000</v>
      </c>
      <c r="F33" s="32" t="s">
        <v>65</v>
      </c>
      <c r="G33" s="32" t="s">
        <v>54</v>
      </c>
      <c r="H33" s="32" t="s">
        <v>124</v>
      </c>
      <c r="I33" s="32" t="s">
        <v>54</v>
      </c>
      <c r="J33" s="34">
        <v>38</v>
      </c>
      <c r="K33" s="34">
        <v>13</v>
      </c>
      <c r="L33" s="34">
        <v>14</v>
      </c>
      <c r="M33" s="34">
        <v>5</v>
      </c>
      <c r="N33" s="34">
        <v>9</v>
      </c>
      <c r="O33" s="34">
        <v>9</v>
      </c>
      <c r="P33" s="34">
        <v>4</v>
      </c>
      <c r="Q33" s="22">
        <f t="shared" si="0"/>
        <v>92</v>
      </c>
    </row>
    <row r="34" spans="1:17" x14ac:dyDescent="0.3">
      <c r="A34" s="32" t="s">
        <v>125</v>
      </c>
      <c r="B34" s="32" t="s">
        <v>77</v>
      </c>
      <c r="C34" s="32" t="s">
        <v>126</v>
      </c>
      <c r="D34" s="33">
        <v>2500000</v>
      </c>
      <c r="E34" s="33">
        <v>1200000</v>
      </c>
      <c r="F34" s="32" t="s">
        <v>60</v>
      </c>
      <c r="G34" s="32" t="s">
        <v>54</v>
      </c>
      <c r="H34" s="32" t="s">
        <v>81</v>
      </c>
      <c r="I34" s="32" t="s">
        <v>54</v>
      </c>
      <c r="J34" s="34">
        <v>35</v>
      </c>
      <c r="K34" s="34">
        <v>14</v>
      </c>
      <c r="L34" s="34">
        <v>8</v>
      </c>
      <c r="M34" s="34">
        <v>5</v>
      </c>
      <c r="N34" s="34">
        <v>6</v>
      </c>
      <c r="O34" s="34">
        <v>9</v>
      </c>
      <c r="P34" s="34">
        <v>5</v>
      </c>
      <c r="Q34" s="22">
        <f t="shared" si="0"/>
        <v>82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34" xr:uid="{551A2D98-8364-433A-9CA6-CDA53EECBF02}">
      <formula1>10</formula1>
    </dataValidation>
    <dataValidation type="decimal" operator="lessThanOrEqual" allowBlank="1" showInputMessage="1" showErrorMessage="1" error="max. 5" sqref="P16:P34 M16:M34" xr:uid="{C09BF8C6-E531-4B57-B0EC-8C314C152BD1}">
      <formula1>5</formula1>
    </dataValidation>
    <dataValidation type="decimal" operator="lessThanOrEqual" allowBlank="1" showInputMessage="1" showErrorMessage="1" error="max. 15" sqref="K16:L34" xr:uid="{480836E9-985B-4675-A560-B4ADF6DBA689}">
      <formula1>15</formula1>
    </dataValidation>
    <dataValidation type="decimal" operator="lessThanOrEqual" allowBlank="1" showInputMessage="1" showErrorMessage="1" error="max. 40" sqref="J16:J34" xr:uid="{5CB83595-3F5B-4BB4-B1DE-EE0A3777D273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LD</vt:lpstr>
      <vt:lpstr>MŠ</vt:lpstr>
      <vt:lpstr>OZ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2020-01-21T05:36:05Z</cp:lastPrinted>
  <dcterms:created xsi:type="dcterms:W3CDTF">2013-12-06T22:03:05Z</dcterms:created>
  <dcterms:modified xsi:type="dcterms:W3CDTF">2020-02-21T10:10:49Z</dcterms:modified>
</cp:coreProperties>
</file>